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5B6E4F2E-6CC8-4330-A539-558901985BAA}" xr6:coauthVersionLast="47" xr6:coauthVersionMax="47" xr10:uidLastSave="{00000000-0000-0000-0000-000000000000}"/>
  <bookViews>
    <workbookView xWindow="-120" yWindow="-120" windowWidth="29040" windowHeight="15720" xr2:uid="{8E46975A-6DE2-456F-B4F0-227F23615FE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D16" i="1"/>
  <c r="D15" i="1" s="1"/>
  <c r="E16" i="1"/>
  <c r="E15" i="1" s="1"/>
  <c r="F16" i="1"/>
  <c r="G16" i="1"/>
  <c r="G15" i="1" s="1"/>
  <c r="H16" i="1"/>
  <c r="H15" i="1" s="1"/>
  <c r="I16" i="1"/>
  <c r="I15" i="1" s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D21" i="1"/>
  <c r="E21" i="1"/>
  <c r="F21" i="1"/>
  <c r="G21" i="1"/>
  <c r="H21" i="1"/>
  <c r="I21" i="1"/>
  <c r="J21" i="1"/>
  <c r="K21" i="1"/>
  <c r="L21" i="1"/>
  <c r="K22" i="1"/>
  <c r="D24" i="1"/>
  <c r="D23" i="1" s="1"/>
  <c r="E24" i="1"/>
  <c r="E23" i="1" s="1"/>
  <c r="F24" i="1"/>
  <c r="G24" i="1"/>
  <c r="G23" i="1" s="1"/>
  <c r="H24" i="1"/>
  <c r="H23" i="1" s="1"/>
  <c r="I24" i="1"/>
  <c r="I23" i="1" s="1"/>
  <c r="J24" i="1"/>
  <c r="J23" i="1" s="1"/>
  <c r="K24" i="1"/>
  <c r="L24" i="1"/>
  <c r="L23" i="1" s="1"/>
  <c r="K25" i="1"/>
  <c r="K26" i="1"/>
  <c r="K27" i="1"/>
  <c r="K28" i="1"/>
  <c r="D29" i="1"/>
  <c r="E29" i="1"/>
  <c r="F29" i="1"/>
  <c r="G29" i="1"/>
  <c r="H29" i="1"/>
  <c r="I29" i="1"/>
  <c r="J29" i="1"/>
  <c r="K29" i="1"/>
  <c r="L29" i="1"/>
  <c r="K30" i="1"/>
  <c r="D31" i="1"/>
  <c r="E31" i="1"/>
  <c r="F31" i="1"/>
  <c r="F23" i="1" s="1"/>
  <c r="G31" i="1"/>
  <c r="H31" i="1"/>
  <c r="I31" i="1"/>
  <c r="J31" i="1"/>
  <c r="K31" i="1"/>
  <c r="L31" i="1"/>
  <c r="K32" i="1"/>
  <c r="K33" i="1"/>
  <c r="D34" i="1"/>
  <c r="E34" i="1"/>
  <c r="F34" i="1"/>
  <c r="G34" i="1"/>
  <c r="H34" i="1"/>
  <c r="I34" i="1"/>
  <c r="J34" i="1"/>
  <c r="K34" i="1"/>
  <c r="L34" i="1"/>
  <c r="K35" i="1"/>
  <c r="H14" i="1" l="1"/>
  <c r="H13" i="1"/>
  <c r="H12" i="1" s="1"/>
  <c r="K23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F13" i="1"/>
  <c r="F12" i="1" s="1"/>
  <c r="J13" i="1"/>
  <c r="J12" i="1" s="1"/>
  <c r="J14" i="1"/>
  <c r="I13" i="1"/>
  <c r="I14" i="1"/>
  <c r="K15" i="1"/>
  <c r="F14" i="1"/>
  <c r="K14" i="1" l="1"/>
  <c r="K13" i="1"/>
  <c r="I12" i="1"/>
  <c r="K12" i="1" s="1"/>
</calcChain>
</file>

<file path=xl/sharedStrings.xml><?xml version="1.0" encoding="utf-8"?>
<sst xmlns="http://schemas.openxmlformats.org/spreadsheetml/2006/main" count="97" uniqueCount="95">
  <si>
    <t>CENTRALIZAT</t>
  </si>
  <si>
    <t xml:space="preserve"> Anexa 7</t>
  </si>
  <si>
    <t>Cont de executie - Detalierea cheltuielilor - Trimestrul: 1, Anul: 2025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</si>
  <si>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</si>
  <si>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</si>
  <si>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</si>
  <si>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</si>
  <si>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</si>
  <si>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</si>
  <si>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</si>
  <si>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</si>
  <si>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</si>
  <si>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</si>
  <si>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</si>
  <si>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</si>
  <si>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</si>
  <si>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</si>
  <si>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</si>
  <si>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</si>
  <si>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</si>
  <si>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</si>
  <si>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</si>
  <si>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</si>
  <si>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</si>
  <si>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</si>
  <si>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</si>
  <si>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</si>
  <si>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</si>
  <si>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</si>
  <si>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</si>
  <si>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</si>
  <si>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</si>
  <si>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</si>
  <si>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</si>
  <si>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</si>
  <si>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</si>
  <si>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</si>
  <si>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</si>
  <si>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</si>
  <si>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</si>
  <si>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</si>
  <si>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</si>
  <si>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</si>
  <si>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</si>
  <si>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</si>
  <si>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</si>
  <si>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</si>
  <si>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</si>
  <si>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</si>
  <si>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</si>
  <si>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</si>
  <si>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</si>
  <si>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</si>
  <si>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</si>
  <si>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</si>
  <si>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</si>
  <si>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</si>
  <si>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</si>
  <si>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</si>
  <si>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</si>
  <si>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50</t>
  </si>
  <si>
    <t>Apa, canal si salubritate</t>
  </si>
  <si>
    <t>20.01.04</t>
  </si>
  <si>
    <t>51</t>
  </si>
  <si>
    <t>Carburanti si lubrifianti</t>
  </si>
  <si>
    <t>20.01.05</t>
  </si>
  <si>
    <t>55</t>
  </si>
  <si>
    <t xml:space="preserve">Materiale si prestari de servicii cu caracter functional </t>
  </si>
  <si>
    <t>20.01.09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</si>
  <si>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</si>
  <si>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</si>
  <si>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</si>
  <si>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</si>
  <si>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</si>
  <si>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</si>
  <si>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</si>
  <si>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</si>
  <si>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</si>
  <si>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</si>
  <si>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</si>
  <si>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</si>
  <si>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77</t>
  </si>
  <si>
    <t>Pregatire profesionala</t>
  </si>
  <si>
    <t>20.13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</si>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</sst>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7F4DD-5EB9-40E1-B804-853A57CDD72B}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130400</v>
      </c>
      <c r="G12" s="11">
        <f>G13</f>
        <v>25200</v>
      </c>
      <c r="H12" s="11">
        <f>H13</f>
        <v>25200</v>
      </c>
      <c r="I12" s="11">
        <f>I13</f>
        <v>25200</v>
      </c>
      <c r="J12" s="11">
        <f>J13</f>
        <v>22851</v>
      </c>
      <c r="K12" s="11">
        <f>I12-J12</f>
        <v>2349</v>
      </c>
      <c r="L12" s="11">
        <f>L13</f>
        <v>22851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130400</v>
      </c>
      <c r="G13" s="11">
        <f>G15+G23</f>
        <v>25200</v>
      </c>
      <c r="H13" s="11">
        <f>H15+H23</f>
        <v>25200</v>
      </c>
      <c r="I13" s="11">
        <f>I15+I23</f>
        <v>25200</v>
      </c>
      <c r="J13" s="11">
        <f>J15+J23</f>
        <v>22851</v>
      </c>
      <c r="K13" s="11">
        <f>I13-J13</f>
        <v>2349</v>
      </c>
      <c r="L13" s="11">
        <f>L15+L23</f>
        <v>22851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130400</v>
      </c>
      <c r="G14" s="11">
        <f>G15+G23</f>
        <v>25200</v>
      </c>
      <c r="H14" s="11">
        <f>H15+H23</f>
        <v>25200</v>
      </c>
      <c r="I14" s="11">
        <f>I15+I23</f>
        <v>25200</v>
      </c>
      <c r="J14" s="11">
        <f>J15+J23</f>
        <v>22851</v>
      </c>
      <c r="K14" s="11">
        <f>I14-J14</f>
        <v>2349</v>
      </c>
      <c r="L14" s="11">
        <f>L15+L23</f>
        <v>22851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92700</v>
      </c>
      <c r="G15" s="11">
        <f>G16+G19+G21</f>
        <v>23100</v>
      </c>
      <c r="H15" s="11">
        <f>H16+H19+H21</f>
        <v>23100</v>
      </c>
      <c r="I15" s="11">
        <f>I16+I19+I21</f>
        <v>23100</v>
      </c>
      <c r="J15" s="11">
        <f>J16+J19+J21</f>
        <v>22851</v>
      </c>
      <c r="K15" s="11">
        <f>I15-J15</f>
        <v>249</v>
      </c>
      <c r="L15" s="11">
        <f>L16+L19+L21</f>
        <v>22851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89800</v>
      </c>
      <c r="G16" s="11">
        <f>G17+G18</f>
        <v>22500</v>
      </c>
      <c r="H16" s="11">
        <f>H17+H18</f>
        <v>22500</v>
      </c>
      <c r="I16" s="11">
        <f>I17+I18</f>
        <v>22500</v>
      </c>
      <c r="J16" s="11">
        <f>J17+J18</f>
        <v>22347</v>
      </c>
      <c r="K16" s="11">
        <f>I16-J16</f>
        <v>153</v>
      </c>
      <c r="L16" s="11">
        <f>L17+L18</f>
        <v>22347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85600</v>
      </c>
      <c r="G17" s="11">
        <v>21400</v>
      </c>
      <c r="H17" s="11">
        <v>21400</v>
      </c>
      <c r="I17" s="11">
        <v>21400</v>
      </c>
      <c r="J17" s="11">
        <v>21306</v>
      </c>
      <c r="K17" s="11">
        <f>I17-J17</f>
        <v>94</v>
      </c>
      <c r="L17" s="11">
        <v>21306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4200</v>
      </c>
      <c r="G18" s="11">
        <v>1100</v>
      </c>
      <c r="H18" s="11">
        <v>1100</v>
      </c>
      <c r="I18" s="11">
        <v>1100</v>
      </c>
      <c r="J18" s="11">
        <v>1041</v>
      </c>
      <c r="K18" s="11">
        <f>I18-J18</f>
        <v>59</v>
      </c>
      <c r="L18" s="11">
        <v>1041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800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2100</v>
      </c>
      <c r="G21" s="11">
        <f>+G22</f>
        <v>600</v>
      </c>
      <c r="H21" s="11">
        <f>+H22</f>
        <v>600</v>
      </c>
      <c r="I21" s="11">
        <f>+I22</f>
        <v>600</v>
      </c>
      <c r="J21" s="11">
        <f>+J22</f>
        <v>504</v>
      </c>
      <c r="K21" s="11">
        <f>I21-J21</f>
        <v>96</v>
      </c>
      <c r="L21" s="11">
        <f>+L22</f>
        <v>504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2100</v>
      </c>
      <c r="G22" s="11">
        <v>600</v>
      </c>
      <c r="H22" s="11">
        <v>600</v>
      </c>
      <c r="I22" s="11">
        <v>600</v>
      </c>
      <c r="J22" s="11">
        <v>504</v>
      </c>
      <c r="K22" s="11">
        <f>I22-J22</f>
        <v>96</v>
      </c>
      <c r="L22" s="11">
        <v>504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D24+D29+D31+D33+D34</f>
        <v>0</v>
      </c>
      <c r="E23" s="11">
        <f>E24+E29+E31+E33+E34</f>
        <v>0</v>
      </c>
      <c r="F23" s="11">
        <f>F24+F29+F31+F33+F34</f>
        <v>37700</v>
      </c>
      <c r="G23" s="11">
        <f>G24+G29+G31+G33+G34</f>
        <v>2100</v>
      </c>
      <c r="H23" s="11">
        <f>H24+H29+H31+H33+H34</f>
        <v>2100</v>
      </c>
      <c r="I23" s="11">
        <f>I24+I29+I31+I33+I34</f>
        <v>2100</v>
      </c>
      <c r="J23" s="11">
        <f>J24+J29+J31+J33+J34</f>
        <v>0</v>
      </c>
      <c r="K23" s="11">
        <f>I23-J23</f>
        <v>2100</v>
      </c>
      <c r="L23" s="11">
        <f>L24+L29+L31+L33+L34</f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D25+D26+D27+D28</f>
        <v>0</v>
      </c>
      <c r="E24" s="11">
        <f>E25+E26+E27+E28</f>
        <v>0</v>
      </c>
      <c r="F24" s="11">
        <f>F25+F26+F27+F28</f>
        <v>10200</v>
      </c>
      <c r="G24" s="11">
        <f>G25+G26+G27+G28</f>
        <v>1600</v>
      </c>
      <c r="H24" s="11">
        <f>H25+H26+H27+H28</f>
        <v>1600</v>
      </c>
      <c r="I24" s="11">
        <f>I25+I26+I27+I28</f>
        <v>1600</v>
      </c>
      <c r="J24" s="11">
        <f>J25+J26+J27+J28</f>
        <v>0</v>
      </c>
      <c r="K24" s="11">
        <f>I24-J24</f>
        <v>1600</v>
      </c>
      <c r="L24" s="11">
        <f>L25+L26+L27+L28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200</v>
      </c>
      <c r="G25" s="11">
        <v>200</v>
      </c>
      <c r="H25" s="11">
        <v>200</v>
      </c>
      <c r="I25" s="11">
        <v>200</v>
      </c>
      <c r="J25" s="11">
        <v>0</v>
      </c>
      <c r="K25" s="11">
        <f>I25-J25</f>
        <v>200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3000</v>
      </c>
      <c r="G26" s="11">
        <v>400</v>
      </c>
      <c r="H26" s="11">
        <v>400</v>
      </c>
      <c r="I26" s="11">
        <v>400</v>
      </c>
      <c r="J26" s="11">
        <v>0</v>
      </c>
      <c r="K26" s="11">
        <f>I26-J26</f>
        <v>400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1000</v>
      </c>
      <c r="G27" s="11">
        <v>1000</v>
      </c>
      <c r="H27" s="11">
        <v>1000</v>
      </c>
      <c r="I27" s="11">
        <v>1000</v>
      </c>
      <c r="J27" s="11">
        <v>0</v>
      </c>
      <c r="K27" s="11">
        <f>I27-J27</f>
        <v>1000</v>
      </c>
      <c r="L27" s="11">
        <v>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6000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25000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25000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500</v>
      </c>
      <c r="G31" s="11">
        <f>G32</f>
        <v>500</v>
      </c>
      <c r="H31" s="11">
        <f>H32</f>
        <v>500</v>
      </c>
      <c r="I31" s="11">
        <f>I32</f>
        <v>500</v>
      </c>
      <c r="J31" s="11">
        <f>J32</f>
        <v>0</v>
      </c>
      <c r="K31" s="11">
        <f>I31-J31</f>
        <v>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500</v>
      </c>
      <c r="G32" s="11">
        <v>500</v>
      </c>
      <c r="H32" s="11">
        <v>500</v>
      </c>
      <c r="I32" s="11">
        <v>500</v>
      </c>
      <c r="J32" s="11">
        <v>0</v>
      </c>
      <c r="K32" s="11">
        <f>I32-J32</f>
        <v>500</v>
      </c>
      <c r="L32" s="11"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</f>
        <v>0</v>
      </c>
      <c r="E34" s="11">
        <f>+E35</f>
        <v>0</v>
      </c>
      <c r="F34" s="11">
        <f>+F35</f>
        <v>1000</v>
      </c>
      <c r="G34" s="11">
        <f>+G35</f>
        <v>0</v>
      </c>
      <c r="H34" s="11">
        <f>+H35</f>
        <v>0</v>
      </c>
      <c r="I34" s="11">
        <f>+I35</f>
        <v>0</v>
      </c>
      <c r="J34" s="11">
        <f>+J35</f>
        <v>0</v>
      </c>
      <c r="K34" s="11">
        <f>I34-J34</f>
        <v>0</v>
      </c>
      <c r="L34" s="11">
        <f>+L35</f>
        <v>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25">
      <c r="A37" s="13" t="s">
        <v>90</v>
      </c>
      <c r="B37" s="13"/>
      <c r="C37" s="13"/>
      <c r="D37" s="13"/>
      <c r="E37" s="13" t="s">
        <v>92</v>
      </c>
      <c r="F37" s="13"/>
      <c r="G37" s="13"/>
      <c r="H37" s="13"/>
      <c r="I37" s="13" t="s">
        <v>94</v>
      </c>
      <c r="J37" s="13"/>
      <c r="K37" s="13"/>
      <c r="L37" s="13"/>
    </row>
    <row r="38" spans="1:12" x14ac:dyDescent="0.25">
      <c r="A38" s="3" t="s">
        <v>91</v>
      </c>
      <c r="B38" s="3"/>
      <c r="C38" s="3"/>
      <c r="D38" s="3"/>
      <c r="E38" s="3" t="s">
        <v>93</v>
      </c>
      <c r="F38" s="3"/>
      <c r="G38" s="3"/>
      <c r="H38" s="3"/>
      <c r="I38" s="3"/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4">
    <mergeCell ref="K6:K10"/>
    <mergeCell ref="L6:L10"/>
    <mergeCell ref="A37:D37"/>
    <mergeCell ref="A38:D38"/>
    <mergeCell ref="E37:H37"/>
    <mergeCell ref="E38:H38"/>
    <mergeCell ref="I37:L37"/>
    <mergeCell ref="I38:L3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2025-08-27T10:45:05Z</dcterms:created>
  <dcterms:modified xsi:type="dcterms:W3CDTF">2025-08-27T10:45:10Z</dcterms:modified>
</cp:coreProperties>
</file>