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3C4967C0-1A09-4B73-A6FF-1DA0EFF03A53}" xr6:coauthVersionLast="47" xr6:coauthVersionMax="47" xr10:uidLastSave="{00000000-0000-0000-0000-000000000000}"/>
  <bookViews>
    <workbookView xWindow="-120" yWindow="-120" windowWidth="29040" windowHeight="15720" xr2:uid="{D3BF14E5-EDFA-4FEE-81D4-575951B5A46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K19" i="1"/>
  <c r="D20" i="1"/>
  <c r="E20" i="1"/>
  <c r="F20" i="1"/>
  <c r="G20" i="1"/>
  <c r="H20" i="1"/>
  <c r="I20" i="1"/>
  <c r="K20" i="1" s="1"/>
  <c r="J20" i="1"/>
  <c r="L20" i="1"/>
  <c r="K21" i="1"/>
  <c r="I23" i="1"/>
  <c r="E24" i="1"/>
  <c r="E23" i="1" s="1"/>
  <c r="E22" i="1" s="1"/>
  <c r="H24" i="1"/>
  <c r="H23" i="1" s="1"/>
  <c r="H22" i="1" s="1"/>
  <c r="I24" i="1"/>
  <c r="D25" i="1"/>
  <c r="D24" i="1" s="1"/>
  <c r="D23" i="1" s="1"/>
  <c r="D22" i="1" s="1"/>
  <c r="E25" i="1"/>
  <c r="F25" i="1"/>
  <c r="F24" i="1" s="1"/>
  <c r="F23" i="1" s="1"/>
  <c r="F22" i="1" s="1"/>
  <c r="G25" i="1"/>
  <c r="G24" i="1" s="1"/>
  <c r="G23" i="1" s="1"/>
  <c r="G22" i="1" s="1"/>
  <c r="H25" i="1"/>
  <c r="I25" i="1"/>
  <c r="J25" i="1"/>
  <c r="J24" i="1" s="1"/>
  <c r="K25" i="1"/>
  <c r="L25" i="1"/>
  <c r="L24" i="1" s="1"/>
  <c r="L23" i="1" s="1"/>
  <c r="L22" i="1" s="1"/>
  <c r="K26" i="1"/>
  <c r="K23" i="1" l="1"/>
  <c r="J13" i="1"/>
  <c r="J12" i="1" s="1"/>
  <c r="J14" i="1"/>
  <c r="J23" i="1"/>
  <c r="J22" i="1" s="1"/>
  <c r="K24" i="1"/>
  <c r="H13" i="1"/>
  <c r="H12" i="1" s="1"/>
  <c r="H14" i="1"/>
  <c r="G14" i="1"/>
  <c r="G13" i="1"/>
  <c r="G12" i="1" s="1"/>
  <c r="E13" i="1"/>
  <c r="E12" i="1" s="1"/>
  <c r="E14" i="1"/>
  <c r="L13" i="1"/>
  <c r="L12" i="1" s="1"/>
  <c r="L14" i="1"/>
  <c r="D13" i="1"/>
  <c r="D12" i="1" s="1"/>
  <c r="D14" i="1"/>
  <c r="I15" i="1"/>
  <c r="I22" i="1"/>
  <c r="K22" i="1" s="1"/>
  <c r="F14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<sst xmlns="http://schemas.openxmlformats.org/spreadsheetml/2006/main" count="70" uniqueCount="68">
  <si>
    <t>CENTRALIZAT</t>
  </si>
  <si>
    <t xml:space="preserve"> Anexa 7</t>
  </si>
  <si>
    <t>Cont de executie - Detalierea cheltuielilor - Trimestrul: 1, Anul: 2024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</si>
  <si>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</si>
  <si>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</si>
  <si>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</si>
  <si>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</si>
  <si>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</si>
  <si>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</si>
  <si>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</si>
  <si>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</si>
  <si>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</si>
  <si>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</si>
  <si>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</si>
  <si>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</si>
  <si>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</si>
  <si>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</si>
  <si>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</si>
  <si>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</si>
  <si>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</si>
  <si>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</si>
  <si>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</si>
  <si>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</si>
  <si>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</si>
  <si>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</si>
  <si>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</si>
  <si>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</si>
  <si>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</si>
  <si>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</si>
  <si>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</si>
  <si>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</si>
  <si>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</si>
  <si>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</si>
  <si>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</si>
  <si>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</si>
  <si>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</si>
  <si>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55</t>
  </si>
  <si>
    <t xml:space="preserve">Materiale si prestari de servicii cu caracter functional </t>
  </si>
  <si>
    <t>20.01.09</t>
  </si>
  <si>
    <t>56</t>
  </si>
  <si>
    <t>Alte bunuri si servicii pentru intretinere si functionare</t>
  </si>
  <si>
    <t>20.01.30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</si>
  <si>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</si>
  <si>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</si>
  <si>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</si>
  <si>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</si>
  <si>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</si>
  <si>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</si>
  <si>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</si>
  <si>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</si>
  <si>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</si>
  <si>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</si>
  <si>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</si>
  <si>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</si>
  <si>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</si>
  <si>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</si>
  <si>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</si>
  <si>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</si>
  <si>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</si>
  <si>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</si>
  <si>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594</t>
  </si>
  <si>
    <t>Alte active fixe</t>
  </si>
  <si>
    <t>71.01.30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</si>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</sst>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3930D-7643-4D85-B311-02ABEDBEE5BA}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D13+D22</f>
        <v>206500</v>
      </c>
      <c r="E12" s="11">
        <f>E13+E22</f>
        <v>206500</v>
      </c>
      <c r="F12" s="11">
        <f>F13+F22</f>
        <v>307400</v>
      </c>
      <c r="G12" s="11">
        <f>G13+G22</f>
        <v>84900</v>
      </c>
      <c r="H12" s="11">
        <f>H13+H22</f>
        <v>84900</v>
      </c>
      <c r="I12" s="11">
        <f>I13+I22</f>
        <v>84900</v>
      </c>
      <c r="J12" s="11">
        <f>J13+J22</f>
        <v>83745</v>
      </c>
      <c r="K12" s="11">
        <f>I12-J12</f>
        <v>1155</v>
      </c>
      <c r="L12" s="11">
        <f>L13+L22</f>
        <v>30723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100900</v>
      </c>
      <c r="G13" s="11">
        <f>+G15</f>
        <v>33100</v>
      </c>
      <c r="H13" s="11">
        <f>+H15</f>
        <v>33100</v>
      </c>
      <c r="I13" s="11">
        <f>+I15</f>
        <v>33100</v>
      </c>
      <c r="J13" s="11">
        <f>+J15</f>
        <v>32123</v>
      </c>
      <c r="K13" s="11">
        <f>I13-J13</f>
        <v>977</v>
      </c>
      <c r="L13" s="11">
        <f>+L15</f>
        <v>30723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100900</v>
      </c>
      <c r="G14" s="11">
        <f>+G15</f>
        <v>33100</v>
      </c>
      <c r="H14" s="11">
        <f>+H15</f>
        <v>33100</v>
      </c>
      <c r="I14" s="11">
        <f>+I15</f>
        <v>33100</v>
      </c>
      <c r="J14" s="11">
        <f>+J15</f>
        <v>32123</v>
      </c>
      <c r="K14" s="11">
        <f>I14-J14</f>
        <v>977</v>
      </c>
      <c r="L14" s="11">
        <f>+L15</f>
        <v>30723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D16+D20</f>
        <v>0</v>
      </c>
      <c r="E15" s="11">
        <f>E16+E20</f>
        <v>0</v>
      </c>
      <c r="F15" s="11">
        <f>F16+F20</f>
        <v>100900</v>
      </c>
      <c r="G15" s="11">
        <f>G16+G20</f>
        <v>33100</v>
      </c>
      <c r="H15" s="11">
        <f>H16+H20</f>
        <v>33100</v>
      </c>
      <c r="I15" s="11">
        <f>I16+I20</f>
        <v>33100</v>
      </c>
      <c r="J15" s="11">
        <f>J16+J20</f>
        <v>32123</v>
      </c>
      <c r="K15" s="11">
        <f>I15-J15</f>
        <v>977</v>
      </c>
      <c r="L15" s="11">
        <f>L16+L20</f>
        <v>30723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+D17+D18+D19</f>
        <v>0</v>
      </c>
      <c r="E16" s="11">
        <f>+E17+E18+E19</f>
        <v>0</v>
      </c>
      <c r="F16" s="11">
        <f>+F17+F18+F19</f>
        <v>99900</v>
      </c>
      <c r="G16" s="11">
        <f>+G17+G18+G19</f>
        <v>33100</v>
      </c>
      <c r="H16" s="11">
        <f>+H17+H18+H19</f>
        <v>33100</v>
      </c>
      <c r="I16" s="11">
        <f>+I17+I18+I19</f>
        <v>33100</v>
      </c>
      <c r="J16" s="11">
        <f>+J17+J18+J19</f>
        <v>32123</v>
      </c>
      <c r="K16" s="11">
        <f>I16-J16</f>
        <v>977</v>
      </c>
      <c r="L16" s="11">
        <f>+L17+L18+L19</f>
        <v>30723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95700</v>
      </c>
      <c r="G17" s="11">
        <v>30700</v>
      </c>
      <c r="H17" s="11">
        <v>30700</v>
      </c>
      <c r="I17" s="11">
        <v>30700</v>
      </c>
      <c r="J17" s="11">
        <v>30700</v>
      </c>
      <c r="K17" s="11">
        <f>I17-J17</f>
        <v>0</v>
      </c>
      <c r="L17" s="11">
        <v>30700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1800</v>
      </c>
      <c r="G18" s="11">
        <v>1800</v>
      </c>
      <c r="H18" s="11">
        <v>1800</v>
      </c>
      <c r="I18" s="11">
        <v>1800</v>
      </c>
      <c r="J18" s="11">
        <v>1400</v>
      </c>
      <c r="K18" s="11">
        <f>I18-J18</f>
        <v>400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2400</v>
      </c>
      <c r="G19" s="11">
        <v>600</v>
      </c>
      <c r="H19" s="11">
        <v>600</v>
      </c>
      <c r="I19" s="11">
        <v>600</v>
      </c>
      <c r="J19" s="11">
        <v>23</v>
      </c>
      <c r="K19" s="11">
        <f>I19-J19</f>
        <v>577</v>
      </c>
      <c r="L19" s="11">
        <v>23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1000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+D23</f>
        <v>206500</v>
      </c>
      <c r="E22" s="11">
        <f>+E23</f>
        <v>206500</v>
      </c>
      <c r="F22" s="11">
        <f>+F23</f>
        <v>206500</v>
      </c>
      <c r="G22" s="11">
        <f>+G23</f>
        <v>51800</v>
      </c>
      <c r="H22" s="11">
        <f>+H23</f>
        <v>51800</v>
      </c>
      <c r="I22" s="11">
        <f>+I23</f>
        <v>51800</v>
      </c>
      <c r="J22" s="11">
        <f>+J23</f>
        <v>51622</v>
      </c>
      <c r="K22" s="11">
        <f>I22-J22</f>
        <v>178</v>
      </c>
      <c r="L22" s="11">
        <f>+L23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f>D24</f>
        <v>206500</v>
      </c>
      <c r="E23" s="11">
        <f>E24</f>
        <v>206500</v>
      </c>
      <c r="F23" s="11">
        <f>F24</f>
        <v>206500</v>
      </c>
      <c r="G23" s="11">
        <f>G24</f>
        <v>51800</v>
      </c>
      <c r="H23" s="11">
        <f>H24</f>
        <v>51800</v>
      </c>
      <c r="I23" s="11">
        <f>I24</f>
        <v>51800</v>
      </c>
      <c r="J23" s="11">
        <f>J24</f>
        <v>51622</v>
      </c>
      <c r="K23" s="11">
        <f>I23-J23</f>
        <v>178</v>
      </c>
      <c r="L23" s="11">
        <f>L24</f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206500</v>
      </c>
      <c r="E24" s="11">
        <f>E25</f>
        <v>206500</v>
      </c>
      <c r="F24" s="11">
        <f>F25</f>
        <v>206500</v>
      </c>
      <c r="G24" s="11">
        <f>G25</f>
        <v>51800</v>
      </c>
      <c r="H24" s="11">
        <f>H25</f>
        <v>51800</v>
      </c>
      <c r="I24" s="11">
        <f>I25</f>
        <v>51800</v>
      </c>
      <c r="J24" s="11">
        <f>J25</f>
        <v>51622</v>
      </c>
      <c r="K24" s="11">
        <f>I24-J24</f>
        <v>178</v>
      </c>
      <c r="L24" s="11">
        <f>L25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206500</v>
      </c>
      <c r="E25" s="11">
        <f>+E26</f>
        <v>206500</v>
      </c>
      <c r="F25" s="11">
        <f>+F26</f>
        <v>206500</v>
      </c>
      <c r="G25" s="11">
        <f>+G26</f>
        <v>51800</v>
      </c>
      <c r="H25" s="11">
        <f>+H26</f>
        <v>51800</v>
      </c>
      <c r="I25" s="11">
        <f>+I26</f>
        <v>51800</v>
      </c>
      <c r="J25" s="11">
        <f>+J26</f>
        <v>51622</v>
      </c>
      <c r="K25" s="11">
        <f>I25-J25</f>
        <v>178</v>
      </c>
      <c r="L25" s="11">
        <f>+L26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206500</v>
      </c>
      <c r="E26" s="11">
        <v>206500</v>
      </c>
      <c r="F26" s="11">
        <v>206500</v>
      </c>
      <c r="G26" s="11">
        <v>51800</v>
      </c>
      <c r="H26" s="11">
        <v>51800</v>
      </c>
      <c r="I26" s="11">
        <v>51800</v>
      </c>
      <c r="J26" s="11">
        <v>51622</v>
      </c>
      <c r="K26" s="11">
        <f>I26-J26</f>
        <v>178</v>
      </c>
      <c r="L26" s="11"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  <c r="L27" s="9"/>
    </row>
    <row r="28" spans="1:12" x14ac:dyDescent="0.25">
      <c r="A28" s="13" t="s">
        <v>63</v>
      </c>
      <c r="B28" s="13"/>
      <c r="C28" s="13"/>
      <c r="D28" s="13"/>
      <c r="E28" s="13" t="s">
        <v>65</v>
      </c>
      <c r="F28" s="13"/>
      <c r="G28" s="13"/>
      <c r="H28" s="13"/>
      <c r="I28" s="13" t="s">
        <v>67</v>
      </c>
      <c r="J28" s="13"/>
      <c r="K28" s="13"/>
      <c r="L28" s="13"/>
    </row>
    <row r="29" spans="1:12" x14ac:dyDescent="0.25">
      <c r="A29" s="3" t="s">
        <v>64</v>
      </c>
      <c r="B29" s="3"/>
      <c r="C29" s="3"/>
      <c r="D29" s="3"/>
      <c r="E29" s="3" t="s">
        <v>66</v>
      </c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4">
    <mergeCell ref="K6:K10"/>
    <mergeCell ref="L6:L10"/>
    <mergeCell ref="A28:D28"/>
    <mergeCell ref="A29:D29"/>
    <mergeCell ref="E28:H28"/>
    <mergeCell ref="E29:H29"/>
    <mergeCell ref="I28:L28"/>
    <mergeCell ref="I29:L2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2025-08-27T10:14:24Z</dcterms:created>
  <dcterms:modified xsi:type="dcterms:W3CDTF">2025-08-27T10:14:29Z</dcterms:modified>
</cp:coreProperties>
</file>