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CE87B7D2-6767-4B71-B899-01848A6D0E71}" xr6:coauthVersionLast="47" xr6:coauthVersionMax="47" xr10:uidLastSave="{00000000-0000-0000-0000-000000000000}"/>
  <bookViews>
    <workbookView xWindow="-120" yWindow="-120" windowWidth="29040" windowHeight="15720" xr2:uid="{963C34AA-5D71-47C7-AC84-99436AA3D39F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H15" i="1"/>
  <c r="H13" i="1" s="1"/>
  <c r="D16" i="1"/>
  <c r="D15" i="1" s="1"/>
  <c r="E16" i="1"/>
  <c r="E15" i="1" s="1"/>
  <c r="F16" i="1"/>
  <c r="G16" i="1"/>
  <c r="G15" i="1" s="1"/>
  <c r="H16" i="1"/>
  <c r="I16" i="1"/>
  <c r="I15" i="1" s="1"/>
  <c r="J16" i="1"/>
  <c r="J15" i="1" s="1"/>
  <c r="K16" i="1"/>
  <c r="L16" i="1"/>
  <c r="L15" i="1" s="1"/>
  <c r="K17" i="1"/>
  <c r="D18" i="1"/>
  <c r="E18" i="1"/>
  <c r="F18" i="1"/>
  <c r="G18" i="1"/>
  <c r="H18" i="1"/>
  <c r="I18" i="1"/>
  <c r="J18" i="1"/>
  <c r="K18" i="1"/>
  <c r="L18" i="1"/>
  <c r="K19" i="1"/>
  <c r="D21" i="1"/>
  <c r="E21" i="1"/>
  <c r="F21" i="1"/>
  <c r="G21" i="1"/>
  <c r="H21" i="1"/>
  <c r="I21" i="1"/>
  <c r="K21" i="1" s="1"/>
  <c r="J21" i="1"/>
  <c r="L21" i="1"/>
  <c r="D22" i="1"/>
  <c r="E22" i="1"/>
  <c r="F22" i="1"/>
  <c r="G22" i="1"/>
  <c r="H22" i="1"/>
  <c r="I22" i="1"/>
  <c r="K22" i="1" s="1"/>
  <c r="J22" i="1"/>
  <c r="L22" i="1"/>
  <c r="K23" i="1"/>
  <c r="D25" i="1"/>
  <c r="D24" i="1" s="1"/>
  <c r="D20" i="1" s="1"/>
  <c r="F25" i="1"/>
  <c r="F24" i="1" s="1"/>
  <c r="F20" i="1" s="1"/>
  <c r="L25" i="1"/>
  <c r="L24" i="1" s="1"/>
  <c r="L20" i="1" s="1"/>
  <c r="D26" i="1"/>
  <c r="E26" i="1"/>
  <c r="E25" i="1" s="1"/>
  <c r="E24" i="1" s="1"/>
  <c r="E20" i="1" s="1"/>
  <c r="F26" i="1"/>
  <c r="G26" i="1"/>
  <c r="G25" i="1" s="1"/>
  <c r="G24" i="1" s="1"/>
  <c r="G20" i="1" s="1"/>
  <c r="H26" i="1"/>
  <c r="H25" i="1" s="1"/>
  <c r="H24" i="1" s="1"/>
  <c r="H20" i="1" s="1"/>
  <c r="I26" i="1"/>
  <c r="I25" i="1" s="1"/>
  <c r="J26" i="1"/>
  <c r="J25" i="1" s="1"/>
  <c r="J24" i="1" s="1"/>
  <c r="J20" i="1" s="1"/>
  <c r="K26" i="1"/>
  <c r="L26" i="1"/>
  <c r="K27" i="1"/>
  <c r="K28" i="1"/>
  <c r="I24" i="1" l="1"/>
  <c r="K25" i="1"/>
  <c r="K15" i="1"/>
  <c r="I13" i="1"/>
  <c r="I14" i="1"/>
  <c r="G13" i="1"/>
  <c r="G12" i="1" s="1"/>
  <c r="G14" i="1"/>
  <c r="E13" i="1"/>
  <c r="E12" i="1" s="1"/>
  <c r="E14" i="1"/>
  <c r="L13" i="1"/>
  <c r="L12" i="1" s="1"/>
  <c r="L14" i="1"/>
  <c r="D13" i="1"/>
  <c r="D12" i="1" s="1"/>
  <c r="D14" i="1"/>
  <c r="H12" i="1"/>
  <c r="J14" i="1"/>
  <c r="J13" i="1"/>
  <c r="J12" i="1" s="1"/>
  <c r="F12" i="1"/>
  <c r="H14" i="1"/>
  <c r="F14" i="1"/>
  <c r="K14" i="1" l="1"/>
  <c r="K13" i="1"/>
  <c r="K24" i="1"/>
  <c r="I20" i="1"/>
  <c r="K20" i="1" s="1"/>
  <c r="I12" i="1" l="1"/>
  <c r="K12" i="1" s="1"/>
</calcChain>
</file>

<file path=xl/sharedStrings.xml><?xml version="1.0" encoding="utf-8"?>
<sst xmlns="http://schemas.openxmlformats.org/spreadsheetml/2006/main" count="76" uniqueCount="74">
  <si>
    <t>CENTRALIZAT</t>
  </si>
  <si>
    <t xml:space="preserve"> Anexa 7</t>
  </si>
  <si>
    <t>Cont de executie - Detalierea cheltuielilor - Trimestrul: 1, Anul: 2024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</si>
  <si>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</si>
  <si>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</si>
  <si>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</si>
  <si>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</si>
  <si>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</si>
  <si>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</si>
  <si>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</si>
  <si>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</si>
  <si>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</si>
  <si>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</si>
  <si>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</si>
  <si>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</si>
  <si>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</si>
  <si>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</si>
  <si>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</si>
  <si>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</si>
  <si>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</si>
  <si>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</si>
  <si>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</si>
  <si>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</si>
  <si>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</si>
  <si>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</si>
  <si>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</si>
  <si>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</si>
  <si>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</si>
  <si>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</si>
  <si>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</si>
  <si>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</si>
  <si>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</si>
  <si>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</si>
  <si>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</si>
  <si>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</si>
  <si>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</si>
  <si>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199</t>
  </si>
  <si>
    <t>TITLUL XI ALTE CHELTUIELI   (cod 59.01+59.02+59.11+59.12+59.15+59.17+59.22+59.25+59.30+59.35+59.38+59.40+59.41+59.42)</t>
  </si>
  <si>
    <t>59</t>
  </si>
  <si>
    <t>204</t>
  </si>
  <si>
    <t>Asociatii si fundatii</t>
  </si>
  <si>
    <t>59.11</t>
  </si>
  <si>
    <t>252</t>
  </si>
  <si>
    <t>SECŢIUNEA DE DEZVOLTARE (cod 51+55+56+58+65+70+79.d+84.d)</t>
  </si>
  <si>
    <t>001.02</t>
  </si>
  <si>
    <t>280</t>
  </si>
  <si>
    <t>TITLUL VII ALTE TRANSFERURI (cod  55.01+55.02)</t>
  </si>
  <si>
    <t>55</t>
  </si>
  <si>
    <t>281</t>
  </si>
  <si>
    <t>A. Transferuri interne (cod 55.01.01 la 55.01.03+55.01.05 la 55.01.10+55.01.12 la 55.01.20+55.01.26+55.01.28+55.01.29+55.01.41+55.01.42+55.01.46+55.01.46 la 55.01.55+ 55.01.57+55.01.58+55.01.59+55.01.62+55.01.63+55.01.64+55.01.65+55.01.66+55.01.67+55.01.68+55.01.69+55.01.70+55.01.71+55.01.72)</t>
  </si>
  <si>
    <t>55.01</t>
  </si>
  <si>
    <t>292</t>
  </si>
  <si>
    <t>Transferuri din bugetul local catre asociatiile de dezvoltare intercomunitara</t>
  </si>
  <si>
    <t>55.01.42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</si>
  <si>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</si>
  <si>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</si>
  <si>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</si>
  <si>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</si>
  <si>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</si>
  <si>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</si>
  <si>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</si>
  <si>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</si>
  <si>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</si>
  <si>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</si>
  <si>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</si>
  <si>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</si>
  <si>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592</t>
  </si>
  <si>
    <t>Mobilier, aparatura birotica si alte active corporale</t>
  </si>
  <si>
    <t>71.01.03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</si>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</sst>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FC1AB-64E0-4532-B46E-43CB8ED61A9E}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D13+D20</f>
        <v>0</v>
      </c>
      <c r="E12" s="11">
        <f>E13+E20</f>
        <v>0</v>
      </c>
      <c r="F12" s="11">
        <f>F13+F20</f>
        <v>243500</v>
      </c>
      <c r="G12" s="11">
        <f>G13+G20</f>
        <v>43500</v>
      </c>
      <c r="H12" s="11">
        <f>H13+H20</f>
        <v>43500</v>
      </c>
      <c r="I12" s="11">
        <f>I13+I20</f>
        <v>43500</v>
      </c>
      <c r="J12" s="11">
        <f>J13+J20</f>
        <v>12350</v>
      </c>
      <c r="K12" s="11">
        <f>I12-J12</f>
        <v>31150</v>
      </c>
      <c r="L12" s="11">
        <f>L13+L20</f>
        <v>9664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+D15+D18</f>
        <v>0</v>
      </c>
      <c r="E13" s="11">
        <f>+E15+E18</f>
        <v>0</v>
      </c>
      <c r="F13" s="11">
        <f>+F15+F18</f>
        <v>237500</v>
      </c>
      <c r="G13" s="11">
        <f>+G15+G18</f>
        <v>37500</v>
      </c>
      <c r="H13" s="11">
        <f>+H15+H18</f>
        <v>37500</v>
      </c>
      <c r="I13" s="11">
        <f>+I15+I18</f>
        <v>37500</v>
      </c>
      <c r="J13" s="11">
        <f>+J15+J18</f>
        <v>6350</v>
      </c>
      <c r="K13" s="11">
        <f>I13-J13</f>
        <v>31150</v>
      </c>
      <c r="L13" s="11">
        <f>+L15+L18</f>
        <v>1500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+D15+D18</f>
        <v>0</v>
      </c>
      <c r="E14" s="11">
        <f>+E15+E18</f>
        <v>0</v>
      </c>
      <c r="F14" s="11">
        <f>+F15+F18</f>
        <v>237500</v>
      </c>
      <c r="G14" s="11">
        <f>+G15+G18</f>
        <v>37500</v>
      </c>
      <c r="H14" s="11">
        <f>+H15+H18</f>
        <v>37500</v>
      </c>
      <c r="I14" s="11">
        <f>+I15+I18</f>
        <v>37500</v>
      </c>
      <c r="J14" s="11">
        <f>+J15+J18</f>
        <v>6350</v>
      </c>
      <c r="K14" s="11">
        <f>I14-J14</f>
        <v>31150</v>
      </c>
      <c r="L14" s="11">
        <f>+L15+L18</f>
        <v>1500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230000</v>
      </c>
      <c r="G15" s="11">
        <f>+G16</f>
        <v>30000</v>
      </c>
      <c r="H15" s="11">
        <f>+H16</f>
        <v>30000</v>
      </c>
      <c r="I15" s="11">
        <f>+I16</f>
        <v>30000</v>
      </c>
      <c r="J15" s="11">
        <f>+J16</f>
        <v>0</v>
      </c>
      <c r="K15" s="11">
        <f>I15-J15</f>
        <v>30000</v>
      </c>
      <c r="L15" s="11">
        <f>+L16</f>
        <v>1500</v>
      </c>
    </row>
    <row r="16" spans="1:12" s="6" customFormat="1" ht="33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230000</v>
      </c>
      <c r="G16" s="11">
        <f>+G17</f>
        <v>30000</v>
      </c>
      <c r="H16" s="11">
        <f>+H17</f>
        <v>30000</v>
      </c>
      <c r="I16" s="11">
        <f>+I17</f>
        <v>30000</v>
      </c>
      <c r="J16" s="11">
        <f>+J17</f>
        <v>0</v>
      </c>
      <c r="K16" s="11">
        <f>I16-J16</f>
        <v>30000</v>
      </c>
      <c r="L16" s="11">
        <f>+L17</f>
        <v>1500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230000</v>
      </c>
      <c r="G17" s="11">
        <v>30000</v>
      </c>
      <c r="H17" s="11">
        <v>30000</v>
      </c>
      <c r="I17" s="11">
        <v>30000</v>
      </c>
      <c r="J17" s="11">
        <v>0</v>
      </c>
      <c r="K17" s="11">
        <f>I17-J17</f>
        <v>30000</v>
      </c>
      <c r="L17" s="11">
        <v>1500</v>
      </c>
    </row>
    <row r="18" spans="1:12" s="6" customFormat="1" ht="43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7500</v>
      </c>
      <c r="G18" s="11">
        <f>+G19</f>
        <v>7500</v>
      </c>
      <c r="H18" s="11">
        <f>+H19</f>
        <v>7500</v>
      </c>
      <c r="I18" s="11">
        <f>+I19</f>
        <v>7500</v>
      </c>
      <c r="J18" s="11">
        <f>+J19</f>
        <v>6350</v>
      </c>
      <c r="K18" s="11">
        <f>I18-J18</f>
        <v>1150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7500</v>
      </c>
      <c r="G19" s="11">
        <v>7500</v>
      </c>
      <c r="H19" s="11">
        <v>7500</v>
      </c>
      <c r="I19" s="11">
        <v>7500</v>
      </c>
      <c r="J19" s="11">
        <v>6350</v>
      </c>
      <c r="K19" s="11">
        <f>I19-J19</f>
        <v>1150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+D23+D24</f>
        <v>0</v>
      </c>
      <c r="E20" s="11">
        <f>+E23+E24</f>
        <v>0</v>
      </c>
      <c r="F20" s="11">
        <f>+F23+F24</f>
        <v>6000</v>
      </c>
      <c r="G20" s="11">
        <f>+G23+G24</f>
        <v>6000</v>
      </c>
      <c r="H20" s="11">
        <f>+H23+H24</f>
        <v>6000</v>
      </c>
      <c r="I20" s="11">
        <f>+I23+I24</f>
        <v>6000</v>
      </c>
      <c r="J20" s="11">
        <f>+J23+J24</f>
        <v>6000</v>
      </c>
      <c r="K20" s="11">
        <f>I20-J20</f>
        <v>0</v>
      </c>
      <c r="L20" s="11">
        <f>+L23+L24</f>
        <v>8164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+D23</f>
        <v>0</v>
      </c>
      <c r="E21" s="11">
        <f>+E23</f>
        <v>0</v>
      </c>
      <c r="F21" s="11">
        <f>+F23</f>
        <v>6000</v>
      </c>
      <c r="G21" s="11">
        <f>+G23</f>
        <v>6000</v>
      </c>
      <c r="H21" s="11">
        <f>+H23</f>
        <v>6000</v>
      </c>
      <c r="I21" s="11">
        <f>+I23</f>
        <v>6000</v>
      </c>
      <c r="J21" s="11">
        <f>+J23</f>
        <v>6000</v>
      </c>
      <c r="K21" s="11">
        <f>I21-J21</f>
        <v>0</v>
      </c>
      <c r="L21" s="11">
        <f>+L23</f>
        <v>6000</v>
      </c>
    </row>
    <row r="22" spans="1:12" s="6" customFormat="1" ht="75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6000</v>
      </c>
      <c r="G22" s="11">
        <f>+G23</f>
        <v>6000</v>
      </c>
      <c r="H22" s="11">
        <f>+H23</f>
        <v>6000</v>
      </c>
      <c r="I22" s="11">
        <f>+I23</f>
        <v>6000</v>
      </c>
      <c r="J22" s="11">
        <f>+J23</f>
        <v>6000</v>
      </c>
      <c r="K22" s="11">
        <f>I22-J22</f>
        <v>0</v>
      </c>
      <c r="L22" s="11">
        <f>+L23</f>
        <v>6000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6000</v>
      </c>
      <c r="G23" s="11">
        <v>6000</v>
      </c>
      <c r="H23" s="11">
        <v>6000</v>
      </c>
      <c r="I23" s="11">
        <v>6000</v>
      </c>
      <c r="J23" s="11">
        <v>6000</v>
      </c>
      <c r="K23" s="11">
        <f>I23-J23</f>
        <v>0</v>
      </c>
      <c r="L23" s="11">
        <v>6000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0</v>
      </c>
      <c r="G24" s="11">
        <f>G25</f>
        <v>0</v>
      </c>
      <c r="H24" s="11">
        <f>H25</f>
        <v>0</v>
      </c>
      <c r="I24" s="11">
        <f>I25</f>
        <v>0</v>
      </c>
      <c r="J24" s="11">
        <f>J25</f>
        <v>0</v>
      </c>
      <c r="K24" s="11">
        <f>I24-J24</f>
        <v>0</v>
      </c>
      <c r="L24" s="11">
        <f>L25</f>
        <v>2164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F26</f>
        <v>0</v>
      </c>
      <c r="G25" s="11">
        <f>G26</f>
        <v>0</v>
      </c>
      <c r="H25" s="11">
        <f>H26</f>
        <v>0</v>
      </c>
      <c r="I25" s="11">
        <f>I26</f>
        <v>0</v>
      </c>
      <c r="J25" s="11">
        <f>J26</f>
        <v>0</v>
      </c>
      <c r="K25" s="11">
        <f>I25-J25</f>
        <v>0</v>
      </c>
      <c r="L25" s="11">
        <f>L26</f>
        <v>2164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f>D27+D28</f>
        <v>0</v>
      </c>
      <c r="E26" s="11">
        <f>E27+E28</f>
        <v>0</v>
      </c>
      <c r="F26" s="11">
        <f>F27+F28</f>
        <v>0</v>
      </c>
      <c r="G26" s="11">
        <f>G27+G28</f>
        <v>0</v>
      </c>
      <c r="H26" s="11">
        <f>H27+H28</f>
        <v>0</v>
      </c>
      <c r="I26" s="11">
        <f>I27+I28</f>
        <v>0</v>
      </c>
      <c r="J26" s="11">
        <f>J27+J28</f>
        <v>0</v>
      </c>
      <c r="K26" s="11">
        <f>I26-J26</f>
        <v>0</v>
      </c>
      <c r="L26" s="11">
        <f>L27+L28</f>
        <v>2164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139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f>I28-J28</f>
        <v>0</v>
      </c>
      <c r="L28" s="11">
        <v>2025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  <c r="L29" s="9"/>
    </row>
    <row r="30" spans="1:12" x14ac:dyDescent="0.25">
      <c r="A30" s="13" t="s">
        <v>69</v>
      </c>
      <c r="B30" s="13"/>
      <c r="C30" s="13"/>
      <c r="D30" s="13"/>
      <c r="E30" s="13" t="s">
        <v>71</v>
      </c>
      <c r="F30" s="13"/>
      <c r="G30" s="13"/>
      <c r="H30" s="13"/>
      <c r="I30" s="13" t="s">
        <v>73</v>
      </c>
      <c r="J30" s="13"/>
      <c r="K30" s="13"/>
      <c r="L30" s="13"/>
    </row>
    <row r="31" spans="1:12" x14ac:dyDescent="0.25">
      <c r="A31" s="3" t="s">
        <v>70</v>
      </c>
      <c r="B31" s="3"/>
      <c r="C31" s="3"/>
      <c r="D31" s="3"/>
      <c r="E31" s="3" t="s">
        <v>72</v>
      </c>
      <c r="F31" s="3"/>
      <c r="G31" s="3"/>
      <c r="H31" s="3"/>
      <c r="I31" s="3"/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4">
    <mergeCell ref="K6:K10"/>
    <mergeCell ref="L6:L10"/>
    <mergeCell ref="A30:D30"/>
    <mergeCell ref="A31:D31"/>
    <mergeCell ref="E30:H30"/>
    <mergeCell ref="E31:H31"/>
    <mergeCell ref="I30:L30"/>
    <mergeCell ref="I31:L3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2025-08-27T10:14:35Z</dcterms:created>
  <dcterms:modified xsi:type="dcterms:W3CDTF">2025-08-27T10:14:40Z</dcterms:modified>
</cp:coreProperties>
</file>