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5FEE5292-4F2E-4B3E-9434-C430E270240A}" xr6:coauthVersionLast="47" xr6:coauthVersionMax="47" xr10:uidLastSave="{00000000-0000-0000-0000-000000000000}"/>
  <bookViews>
    <workbookView xWindow="-120" yWindow="-120" windowWidth="29040" windowHeight="15720" xr2:uid="{6D65694E-C42F-406B-8150-434938CA987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H15" i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K18" i="1"/>
  <c r="K19" i="1"/>
  <c r="D20" i="1"/>
  <c r="E20" i="1"/>
  <c r="F20" i="1"/>
  <c r="G20" i="1"/>
  <c r="H20" i="1"/>
  <c r="I20" i="1"/>
  <c r="K20" i="1" s="1"/>
  <c r="J20" i="1"/>
  <c r="L20" i="1"/>
  <c r="K21" i="1"/>
  <c r="D22" i="1"/>
  <c r="E22" i="1"/>
  <c r="F22" i="1"/>
  <c r="G22" i="1"/>
  <c r="H22" i="1"/>
  <c r="I22" i="1"/>
  <c r="K22" i="1" s="1"/>
  <c r="J22" i="1"/>
  <c r="L22" i="1"/>
  <c r="K23" i="1"/>
  <c r="E24" i="1"/>
  <c r="G24" i="1"/>
  <c r="D25" i="1"/>
  <c r="D24" i="1" s="1"/>
  <c r="E25" i="1"/>
  <c r="F25" i="1"/>
  <c r="F24" i="1" s="1"/>
  <c r="G25" i="1"/>
  <c r="H25" i="1"/>
  <c r="H24" i="1" s="1"/>
  <c r="H13" i="1" s="1"/>
  <c r="H12" i="1" s="1"/>
  <c r="I25" i="1"/>
  <c r="I24" i="1" s="1"/>
  <c r="K24" i="1" s="1"/>
  <c r="J25" i="1"/>
  <c r="J24" i="1" s="1"/>
  <c r="K25" i="1"/>
  <c r="L25" i="1"/>
  <c r="L24" i="1" s="1"/>
  <c r="K26" i="1"/>
  <c r="K27" i="1"/>
  <c r="K28" i="1"/>
  <c r="D29" i="1"/>
  <c r="E29" i="1"/>
  <c r="F29" i="1"/>
  <c r="G29" i="1"/>
  <c r="H29" i="1"/>
  <c r="I29" i="1"/>
  <c r="K29" i="1" s="1"/>
  <c r="J29" i="1"/>
  <c r="L29" i="1"/>
  <c r="K30" i="1"/>
  <c r="D31" i="1"/>
  <c r="E31" i="1"/>
  <c r="F31" i="1"/>
  <c r="G31" i="1"/>
  <c r="H31" i="1"/>
  <c r="I31" i="1"/>
  <c r="J31" i="1"/>
  <c r="K31" i="1"/>
  <c r="L31" i="1"/>
  <c r="K32" i="1"/>
  <c r="K33" i="1"/>
  <c r="K34" i="1"/>
  <c r="K15" i="1" l="1"/>
  <c r="I13" i="1"/>
  <c r="I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H14" i="1"/>
  <c r="J14" i="1"/>
  <c r="J13" i="1"/>
  <c r="J12" i="1" s="1"/>
  <c r="F13" i="1"/>
  <c r="F12" i="1" s="1"/>
  <c r="F14" i="1"/>
  <c r="K14" i="1" l="1"/>
  <c r="K13" i="1"/>
  <c r="I12" i="1"/>
  <c r="K12" i="1" s="1"/>
</calcChain>
</file>

<file path=xl/sharedStrings.xml><?xml version="1.0" encoding="utf-8"?>
<sst xmlns="http://schemas.openxmlformats.org/spreadsheetml/2006/main" count="94" uniqueCount="92">
  <si>
    <t>CENTRALIZAT</t>
  </si>
  <si>
    <t xml:space="preserve"> Anexa 7</t>
  </si>
  <si>
    <t>Cont de executie - Detalierea cheltuielilor - Trimestrul: 1, Anul: 2024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</si>
  <si>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</si>
  <si>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</si>
  <si>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</si>
  <si>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</si>
  <si>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</si>
  <si>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</si>
  <si>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</si>
  <si>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</si>
  <si>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</si>
  <si>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</si>
  <si>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</si>
  <si>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</si>
  <si>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</si>
  <si>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</si>
  <si>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</si>
  <si>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</si>
  <si>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</si>
  <si>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</si>
  <si>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</si>
  <si>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</si>
  <si>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</si>
  <si>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</si>
  <si>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</si>
  <si>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</si>
  <si>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</si>
  <si>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</si>
  <si>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</si>
  <si>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</si>
  <si>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</si>
  <si>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</si>
  <si>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</si>
  <si>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</si>
  <si>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</si>
  <si>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22</t>
  </si>
  <si>
    <t>Alocatii pentru transportul la si de la locul de munca</t>
  </si>
  <si>
    <t>10.01.15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</si>
  <si>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</si>
  <si>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</si>
  <si>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</si>
  <si>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</si>
  <si>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</si>
  <si>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</si>
  <si>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</si>
  <si>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</si>
  <si>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</si>
  <si>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</si>
  <si>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</si>
  <si>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</si>
  <si>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</si>
  <si>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</si>
  <si>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</si>
  <si>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</si>
  <si>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</si>
  <si>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</si>
  <si>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</si>
  <si>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</si>
  <si>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</si>
  <si>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</si>
  <si>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</si>
  <si>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</si>
  <si>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49</t>
  </si>
  <si>
    <t>Incalzit, Iluminat si forta motrica</t>
  </si>
  <si>
    <t>20.01.03</t>
  </si>
  <si>
    <t>56</t>
  </si>
  <si>
    <t>Alte bunuri si servicii pentru intretinere si functionare</t>
  </si>
  <si>
    <t>20.01.30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</si>
  <si>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</si>
  <si>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</si>
  <si>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</si>
  <si>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</si>
  <si>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</si>
  <si>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</si>
  <si>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</si>
  <si>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</si>
  <si>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</si>
  <si>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</si>
  <si>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</si>
  <si>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</si>
  <si>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75</t>
  </si>
  <si>
    <t>Carti, publicatii si materiale documentare</t>
  </si>
  <si>
    <t>20.11</t>
  </si>
  <si>
    <t>77</t>
  </si>
  <si>
    <t>Pregatire profesionala</t>
  </si>
  <si>
    <t>20.13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</si>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</sst>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F7491-3C00-4C2A-9156-C3B9B49EA45A}">
  <dimension ref="A1:T7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67000</v>
      </c>
      <c r="G12" s="11">
        <f>G13</f>
        <v>16100</v>
      </c>
      <c r="H12" s="11">
        <f>H13</f>
        <v>16100</v>
      </c>
      <c r="I12" s="11">
        <f>I13</f>
        <v>16100</v>
      </c>
      <c r="J12" s="11">
        <f>J13</f>
        <v>14398</v>
      </c>
      <c r="K12" s="11">
        <f>I12-J12</f>
        <v>1702</v>
      </c>
      <c r="L12" s="11">
        <f>L13</f>
        <v>14797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D15+D24</f>
        <v>0</v>
      </c>
      <c r="E13" s="11">
        <f>E15+E24</f>
        <v>0</v>
      </c>
      <c r="F13" s="11">
        <f>F15+F24</f>
        <v>67000</v>
      </c>
      <c r="G13" s="11">
        <f>G15+G24</f>
        <v>16100</v>
      </c>
      <c r="H13" s="11">
        <f>H15+H24</f>
        <v>16100</v>
      </c>
      <c r="I13" s="11">
        <f>I15+I24</f>
        <v>16100</v>
      </c>
      <c r="J13" s="11">
        <f>J15+J24</f>
        <v>14398</v>
      </c>
      <c r="K13" s="11">
        <f>I13-J13</f>
        <v>1702</v>
      </c>
      <c r="L13" s="11">
        <f>L15+L24</f>
        <v>14797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D15+D24</f>
        <v>0</v>
      </c>
      <c r="E14" s="11">
        <f>E15+E24</f>
        <v>0</v>
      </c>
      <c r="F14" s="11">
        <f>F15+F24</f>
        <v>67000</v>
      </c>
      <c r="G14" s="11">
        <f>G15+G24</f>
        <v>16100</v>
      </c>
      <c r="H14" s="11">
        <f>H15+H24</f>
        <v>16100</v>
      </c>
      <c r="I14" s="11">
        <f>I15+I24</f>
        <v>16100</v>
      </c>
      <c r="J14" s="11">
        <f>J15+J24</f>
        <v>14398</v>
      </c>
      <c r="K14" s="11">
        <f>I14-J14</f>
        <v>1702</v>
      </c>
      <c r="L14" s="11">
        <f>L15+L24</f>
        <v>14797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D16+D20+D22</f>
        <v>0</v>
      </c>
      <c r="E15" s="11">
        <f>E16+E20+E22</f>
        <v>0</v>
      </c>
      <c r="F15" s="11">
        <f>F16+F20+F22</f>
        <v>61200</v>
      </c>
      <c r="G15" s="11">
        <f>G16+G20+G22</f>
        <v>14700</v>
      </c>
      <c r="H15" s="11">
        <f>H16+H20+H22</f>
        <v>14700</v>
      </c>
      <c r="I15" s="11">
        <f>I16+I20+I22</f>
        <v>14700</v>
      </c>
      <c r="J15" s="11">
        <f>J16+J20+J22</f>
        <v>14398</v>
      </c>
      <c r="K15" s="11">
        <f>I15-J15</f>
        <v>302</v>
      </c>
      <c r="L15" s="11">
        <f>L16+L20+L22</f>
        <v>14797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D17+D18+D19</f>
        <v>0</v>
      </c>
      <c r="E16" s="11">
        <f>E17+E18+E19</f>
        <v>0</v>
      </c>
      <c r="F16" s="11">
        <f>F17+F18+F19</f>
        <v>58200</v>
      </c>
      <c r="G16" s="11">
        <f>G17+G18+G19</f>
        <v>14300</v>
      </c>
      <c r="H16" s="11">
        <f>H17+H18+H19</f>
        <v>14300</v>
      </c>
      <c r="I16" s="11">
        <f>I17+I18+I19</f>
        <v>14300</v>
      </c>
      <c r="J16" s="11">
        <f>J17+J18+J19</f>
        <v>14088</v>
      </c>
      <c r="K16" s="11">
        <f>I16-J16</f>
        <v>212</v>
      </c>
      <c r="L16" s="11">
        <f>L17+L18+L19</f>
        <v>14482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52000</v>
      </c>
      <c r="G17" s="11">
        <v>12800</v>
      </c>
      <c r="H17" s="11">
        <v>12800</v>
      </c>
      <c r="I17" s="11">
        <v>12800</v>
      </c>
      <c r="J17" s="11">
        <v>12760</v>
      </c>
      <c r="K17" s="11">
        <f>I17-J17</f>
        <v>40</v>
      </c>
      <c r="L17" s="11">
        <v>12965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</v>
      </c>
      <c r="G18" s="11">
        <v>400</v>
      </c>
      <c r="H18" s="11">
        <v>400</v>
      </c>
      <c r="I18" s="11">
        <v>400</v>
      </c>
      <c r="J18" s="11">
        <v>337</v>
      </c>
      <c r="K18" s="11">
        <f>I18-J18</f>
        <v>63</v>
      </c>
      <c r="L18" s="11">
        <v>526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4200</v>
      </c>
      <c r="G19" s="11">
        <v>1100</v>
      </c>
      <c r="H19" s="11">
        <v>1100</v>
      </c>
      <c r="I19" s="11">
        <v>1100</v>
      </c>
      <c r="J19" s="11">
        <v>991</v>
      </c>
      <c r="K19" s="11">
        <f>I19-J19</f>
        <v>109</v>
      </c>
      <c r="L19" s="11">
        <v>991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1600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1600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1400</v>
      </c>
      <c r="G22" s="11">
        <f>+G23</f>
        <v>400</v>
      </c>
      <c r="H22" s="11">
        <f>+H23</f>
        <v>400</v>
      </c>
      <c r="I22" s="11">
        <f>+I23</f>
        <v>400</v>
      </c>
      <c r="J22" s="11">
        <f>+J23</f>
        <v>310</v>
      </c>
      <c r="K22" s="11">
        <f>I22-J22</f>
        <v>90</v>
      </c>
      <c r="L22" s="11">
        <f>+L23</f>
        <v>315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1400</v>
      </c>
      <c r="G23" s="11">
        <v>400</v>
      </c>
      <c r="H23" s="11">
        <v>400</v>
      </c>
      <c r="I23" s="11">
        <v>400</v>
      </c>
      <c r="J23" s="11">
        <v>310</v>
      </c>
      <c r="K23" s="11">
        <f>I23-J23</f>
        <v>90</v>
      </c>
      <c r="L23" s="11">
        <v>315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D25+D29+D31+D33+D34</f>
        <v>0</v>
      </c>
      <c r="E24" s="11">
        <f>E25+E29+E31+E33+E34</f>
        <v>0</v>
      </c>
      <c r="F24" s="11">
        <f>F25+F29+F31+F33+F34</f>
        <v>5800</v>
      </c>
      <c r="G24" s="11">
        <f>G25+G29+G31+G33+G34</f>
        <v>1400</v>
      </c>
      <c r="H24" s="11">
        <f>H25+H29+H31+H33+H34</f>
        <v>1400</v>
      </c>
      <c r="I24" s="11">
        <f>I25+I29+I31+I33+I34</f>
        <v>1400</v>
      </c>
      <c r="J24" s="11">
        <f>J25+J29+J31+J33+J34</f>
        <v>0</v>
      </c>
      <c r="K24" s="11">
        <f>I24-J24</f>
        <v>1400</v>
      </c>
      <c r="L24" s="11">
        <f>L25+L29+L31+L33+L34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D26+D27+D28</f>
        <v>0</v>
      </c>
      <c r="E25" s="11">
        <f>E26+E27+E28</f>
        <v>0</v>
      </c>
      <c r="F25" s="11">
        <f>F26+F27+F28</f>
        <v>3300</v>
      </c>
      <c r="G25" s="11">
        <f>G26+G27+G28</f>
        <v>900</v>
      </c>
      <c r="H25" s="11">
        <f>H26+H27+H28</f>
        <v>900</v>
      </c>
      <c r="I25" s="11">
        <f>I26+I27+I28</f>
        <v>900</v>
      </c>
      <c r="J25" s="11">
        <f>J26+J27+J28</f>
        <v>0</v>
      </c>
      <c r="K25" s="11">
        <f>I25-J25</f>
        <v>900</v>
      </c>
      <c r="L25" s="11">
        <f>L26+L27+L28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500</v>
      </c>
      <c r="G26" s="11">
        <v>200</v>
      </c>
      <c r="H26" s="11">
        <v>200</v>
      </c>
      <c r="I26" s="11">
        <v>200</v>
      </c>
      <c r="J26" s="11">
        <v>0</v>
      </c>
      <c r="K26" s="11">
        <f>I26-J26</f>
        <v>200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800</v>
      </c>
      <c r="G27" s="11">
        <v>200</v>
      </c>
      <c r="H27" s="11">
        <v>200</v>
      </c>
      <c r="I27" s="11">
        <v>200</v>
      </c>
      <c r="J27" s="11">
        <v>0</v>
      </c>
      <c r="K27" s="11">
        <f>I27-J27</f>
        <v>200</v>
      </c>
      <c r="L27" s="11">
        <v>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2000</v>
      </c>
      <c r="G28" s="11">
        <v>500</v>
      </c>
      <c r="H28" s="11">
        <v>500</v>
      </c>
      <c r="I28" s="11">
        <v>500</v>
      </c>
      <c r="J28" s="11">
        <v>0</v>
      </c>
      <c r="K28" s="11">
        <f>I28-J28</f>
        <v>500</v>
      </c>
      <c r="L28" s="11"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500</v>
      </c>
      <c r="G29" s="11">
        <f>+G30</f>
        <v>0</v>
      </c>
      <c r="H29" s="11">
        <f>+H30</f>
        <v>0</v>
      </c>
      <c r="I29" s="11">
        <f>+I30</f>
        <v>0</v>
      </c>
      <c r="J29" s="11">
        <f>+J30</f>
        <v>0</v>
      </c>
      <c r="K29" s="11">
        <f>I29-J29</f>
        <v>0</v>
      </c>
      <c r="L29" s="11">
        <f>+L30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500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1000</v>
      </c>
      <c r="G31" s="11">
        <f>G32</f>
        <v>500</v>
      </c>
      <c r="H31" s="11">
        <f>H32</f>
        <v>500</v>
      </c>
      <c r="I31" s="11">
        <f>I32</f>
        <v>500</v>
      </c>
      <c r="J31" s="11">
        <f>J32</f>
        <v>0</v>
      </c>
      <c r="K31" s="11">
        <f>I31-J31</f>
        <v>500</v>
      </c>
      <c r="L31" s="11">
        <f>L32</f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1000</v>
      </c>
      <c r="G32" s="11">
        <v>500</v>
      </c>
      <c r="H32" s="11">
        <v>500</v>
      </c>
      <c r="I32" s="11">
        <v>500</v>
      </c>
      <c r="J32" s="11">
        <v>0</v>
      </c>
      <c r="K32" s="11">
        <f>I32-J32</f>
        <v>500</v>
      </c>
      <c r="L32" s="11"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500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500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  <c r="L35" s="9"/>
    </row>
    <row r="36" spans="1:12" x14ac:dyDescent="0.25">
      <c r="A36" s="13" t="s">
        <v>87</v>
      </c>
      <c r="B36" s="13"/>
      <c r="C36" s="13"/>
      <c r="D36" s="13"/>
      <c r="E36" s="13" t="s">
        <v>89</v>
      </c>
      <c r="F36" s="13"/>
      <c r="G36" s="13"/>
      <c r="H36" s="13"/>
      <c r="I36" s="13" t="s">
        <v>91</v>
      </c>
      <c r="J36" s="13"/>
      <c r="K36" s="13"/>
      <c r="L36" s="13"/>
    </row>
    <row r="37" spans="1:12" x14ac:dyDescent="0.25">
      <c r="A37" s="3" t="s">
        <v>88</v>
      </c>
      <c r="B37" s="3"/>
      <c r="C37" s="3"/>
      <c r="D37" s="3"/>
      <c r="E37" s="3" t="s">
        <v>90</v>
      </c>
      <c r="F37" s="3"/>
      <c r="G37" s="3"/>
      <c r="H37" s="3"/>
      <c r="I37" s="3"/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4">
    <mergeCell ref="K6:K10"/>
    <mergeCell ref="L6:L10"/>
    <mergeCell ref="A36:D36"/>
    <mergeCell ref="A37:D37"/>
    <mergeCell ref="E36:H36"/>
    <mergeCell ref="E37:H37"/>
    <mergeCell ref="I36:L36"/>
    <mergeCell ref="I37:L3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2025-08-27T10:13:02Z</dcterms:created>
  <dcterms:modified xsi:type="dcterms:W3CDTF">2025-08-27T10:13:07Z</dcterms:modified>
</cp:coreProperties>
</file>