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810C9C78-9136-4CB2-B039-576DC5A8A06F}" xr6:coauthVersionLast="47" xr6:coauthVersionMax="47" xr10:uidLastSave="{00000000-0000-0000-0000-000000000000}"/>
  <bookViews>
    <workbookView xWindow="-120" yWindow="-120" windowWidth="29040" windowHeight="15720" xr2:uid="{C32CF9C6-F7A2-4021-A4F8-BD93ABD52D9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E16" i="1"/>
  <c r="E15" i="1" s="1"/>
  <c r="F16" i="1"/>
  <c r="G16" i="1"/>
  <c r="G15" i="1" s="1"/>
  <c r="H16" i="1"/>
  <c r="H15" i="1" s="1"/>
  <c r="I16" i="1"/>
  <c r="J16" i="1"/>
  <c r="K16" i="1"/>
  <c r="L16" i="1"/>
  <c r="K17" i="1"/>
  <c r="K18" i="1"/>
  <c r="K19" i="1"/>
  <c r="D20" i="1"/>
  <c r="D15" i="1" s="1"/>
  <c r="E20" i="1"/>
  <c r="F20" i="1"/>
  <c r="G20" i="1"/>
  <c r="H20" i="1"/>
  <c r="I20" i="1"/>
  <c r="J20" i="1"/>
  <c r="J15" i="1" s="1"/>
  <c r="K20" i="1"/>
  <c r="L20" i="1"/>
  <c r="L15" i="1" s="1"/>
  <c r="K21" i="1"/>
  <c r="D22" i="1"/>
  <c r="E22" i="1"/>
  <c r="F22" i="1"/>
  <c r="G22" i="1"/>
  <c r="H22" i="1"/>
  <c r="I22" i="1"/>
  <c r="K22" i="1" s="1"/>
  <c r="J22" i="1"/>
  <c r="L22" i="1"/>
  <c r="K23" i="1"/>
  <c r="E24" i="1"/>
  <c r="H24" i="1"/>
  <c r="I24" i="1"/>
  <c r="D25" i="1"/>
  <c r="D24" i="1" s="1"/>
  <c r="E25" i="1"/>
  <c r="F25" i="1"/>
  <c r="F24" i="1" s="1"/>
  <c r="G25" i="1"/>
  <c r="G24" i="1" s="1"/>
  <c r="H25" i="1"/>
  <c r="I25" i="1"/>
  <c r="J25" i="1"/>
  <c r="J24" i="1" s="1"/>
  <c r="K24" i="1" s="1"/>
  <c r="L25" i="1"/>
  <c r="L24" i="1" s="1"/>
  <c r="K26" i="1"/>
  <c r="D13" i="1" l="1"/>
  <c r="D12" i="1" s="1"/>
  <c r="D14" i="1"/>
  <c r="J14" i="1"/>
  <c r="J13" i="1"/>
  <c r="J12" i="1" s="1"/>
  <c r="L13" i="1"/>
  <c r="L12" i="1" s="1"/>
  <c r="L14" i="1"/>
  <c r="H13" i="1"/>
  <c r="H12" i="1" s="1"/>
  <c r="H14" i="1"/>
  <c r="G13" i="1"/>
  <c r="G12" i="1" s="1"/>
  <c r="G14" i="1"/>
  <c r="E13" i="1"/>
  <c r="E12" i="1" s="1"/>
  <c r="E14" i="1"/>
  <c r="K15" i="1"/>
  <c r="I14" i="1"/>
  <c r="K14" i="1" s="1"/>
  <c r="I13" i="1"/>
  <c r="K25" i="1"/>
  <c r="F14" i="1"/>
  <c r="I12" i="1" l="1"/>
  <c r="K12" i="1" s="1"/>
  <c r="K13" i="1"/>
</calcChain>
</file>

<file path=xl/sharedStrings.xml><?xml version="1.0" encoding="utf-8"?>
<sst xmlns="http://schemas.openxmlformats.org/spreadsheetml/2006/main" count="70" uniqueCount="68">
  <si>
    <t>CENTRALIZAT</t>
  </si>
  <si>
    <t xml:space="preserve"> Anexa 7</t>
  </si>
  <si>
    <t>Cont de executie - Detalierea cheltuielilor - Trimestrul: 1, Anul: 2024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</si>
  <si>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</si>
  <si>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</si>
  <si>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</si>
  <si>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</si>
  <si>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</si>
  <si>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</si>
  <si>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</si>
  <si>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</si>
  <si>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</si>
  <si>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</si>
  <si>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</si>
  <si>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</si>
  <si>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</si>
  <si>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</si>
  <si>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</si>
  <si>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</si>
  <si>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</si>
  <si>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</si>
  <si>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</si>
  <si>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</si>
  <si>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</si>
  <si>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</si>
  <si>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</si>
  <si>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</si>
  <si>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</si>
  <si>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</si>
  <si>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</si>
  <si>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</si>
  <si>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</si>
  <si>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</si>
  <si>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</si>
  <si>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</si>
  <si>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</si>
  <si>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12</t>
  </si>
  <si>
    <t>Sporuri pentru conditii de munca</t>
  </si>
  <si>
    <t>10.01.05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</si>
  <si>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</si>
  <si>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</si>
  <si>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</si>
  <si>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</si>
  <si>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</si>
  <si>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</si>
  <si>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</si>
  <si>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</si>
  <si>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</si>
  <si>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</si>
  <si>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</si>
  <si>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</si>
  <si>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</si>
  <si>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</si>
  <si>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</si>
  <si>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188</t>
  </si>
  <si>
    <t>TITLUL IX  ASISTENTA SOCIALA  (cod 57.01+57.02+57.04)</t>
  </si>
  <si>
    <t>57</t>
  </si>
  <si>
    <t>190</t>
  </si>
  <si>
    <t>Ajutoare sociale  (cod 57.02.01 la 57.02.05)</t>
  </si>
  <si>
    <t>57.02</t>
  </si>
  <si>
    <t>191</t>
  </si>
  <si>
    <t>Ajutoare sociale in numerar</t>
  </si>
  <si>
    <t>57.02.01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</si>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</sst>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0AED2-CA7B-4BEC-B498-7F65E9E622B5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3324500</v>
      </c>
      <c r="G12" s="11">
        <f>G13</f>
        <v>884500</v>
      </c>
      <c r="H12" s="11">
        <f>H13</f>
        <v>884500</v>
      </c>
      <c r="I12" s="11">
        <f>I13</f>
        <v>884500</v>
      </c>
      <c r="J12" s="11">
        <f>J13</f>
        <v>853581</v>
      </c>
      <c r="K12" s="11">
        <f>I12-J12</f>
        <v>30919</v>
      </c>
      <c r="L12" s="11">
        <f>L13</f>
        <v>923468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D15+D24</f>
        <v>0</v>
      </c>
      <c r="E13" s="11">
        <f>E15+E24</f>
        <v>0</v>
      </c>
      <c r="F13" s="11">
        <f>F15+F24</f>
        <v>3324500</v>
      </c>
      <c r="G13" s="11">
        <f>G15+G24</f>
        <v>884500</v>
      </c>
      <c r="H13" s="11">
        <f>H15+H24</f>
        <v>884500</v>
      </c>
      <c r="I13" s="11">
        <f>I15+I24</f>
        <v>884500</v>
      </c>
      <c r="J13" s="11">
        <f>J15+J24</f>
        <v>853581</v>
      </c>
      <c r="K13" s="11">
        <f>I13-J13</f>
        <v>30919</v>
      </c>
      <c r="L13" s="11">
        <f>L15+L24</f>
        <v>923468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D15+D24</f>
        <v>0</v>
      </c>
      <c r="E14" s="11">
        <f>E15+E24</f>
        <v>0</v>
      </c>
      <c r="F14" s="11">
        <f>F15+F24</f>
        <v>3324500</v>
      </c>
      <c r="G14" s="11">
        <f>G15+G24</f>
        <v>884500</v>
      </c>
      <c r="H14" s="11">
        <f>H15+H24</f>
        <v>884500</v>
      </c>
      <c r="I14" s="11">
        <f>I15+I24</f>
        <v>884500</v>
      </c>
      <c r="J14" s="11">
        <f>J15+J24</f>
        <v>853581</v>
      </c>
      <c r="K14" s="11">
        <f>I14-J14</f>
        <v>30919</v>
      </c>
      <c r="L14" s="11">
        <f>L15+L24</f>
        <v>923468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D16+D20+D22</f>
        <v>0</v>
      </c>
      <c r="E15" s="11">
        <f>E16+E20+E22</f>
        <v>0</v>
      </c>
      <c r="F15" s="11">
        <f>F16+F20+F22</f>
        <v>1781200</v>
      </c>
      <c r="G15" s="11">
        <f>G16+G20+G22</f>
        <v>398100</v>
      </c>
      <c r="H15" s="11">
        <f>H16+H20+H22</f>
        <v>398100</v>
      </c>
      <c r="I15" s="11">
        <f>I16+I20+I22</f>
        <v>398100</v>
      </c>
      <c r="J15" s="11">
        <f>J16+J20+J22</f>
        <v>375553</v>
      </c>
      <c r="K15" s="11">
        <f>I15-J15</f>
        <v>22547</v>
      </c>
      <c r="L15" s="11">
        <f>L16+L20+L22</f>
        <v>525042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</f>
        <v>0</v>
      </c>
      <c r="E16" s="11">
        <f>E17+E18+E19</f>
        <v>0</v>
      </c>
      <c r="F16" s="11">
        <f>F17+F18+F19</f>
        <v>1663900</v>
      </c>
      <c r="G16" s="11">
        <f>G17+G18+G19</f>
        <v>387900</v>
      </c>
      <c r="H16" s="11">
        <f>H17+H18+H19</f>
        <v>387900</v>
      </c>
      <c r="I16" s="11">
        <f>I17+I18+I19</f>
        <v>387900</v>
      </c>
      <c r="J16" s="11">
        <f>J17+J18+J19</f>
        <v>365872</v>
      </c>
      <c r="K16" s="11">
        <f>I16-J16</f>
        <v>22028</v>
      </c>
      <c r="L16" s="11">
        <f>L17+L18+L19</f>
        <v>458269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1507700</v>
      </c>
      <c r="G17" s="11">
        <v>357600</v>
      </c>
      <c r="H17" s="11">
        <v>357600</v>
      </c>
      <c r="I17" s="11">
        <v>357600</v>
      </c>
      <c r="J17" s="11">
        <v>335935</v>
      </c>
      <c r="K17" s="11">
        <f>I17-J17</f>
        <v>21665</v>
      </c>
      <c r="L17" s="11">
        <v>419890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5500</v>
      </c>
      <c r="G18" s="11">
        <v>1000</v>
      </c>
      <c r="H18" s="11">
        <v>1000</v>
      </c>
      <c r="I18" s="11">
        <v>1000</v>
      </c>
      <c r="J18" s="11">
        <v>996</v>
      </c>
      <c r="K18" s="11">
        <f>I18-J18</f>
        <v>4</v>
      </c>
      <c r="L18" s="11">
        <v>1494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150700</v>
      </c>
      <c r="G19" s="11">
        <v>29300</v>
      </c>
      <c r="H19" s="11">
        <v>29300</v>
      </c>
      <c r="I19" s="11">
        <v>29300</v>
      </c>
      <c r="J19" s="11">
        <v>28941</v>
      </c>
      <c r="K19" s="11">
        <f>I19-J19</f>
        <v>359</v>
      </c>
      <c r="L19" s="11">
        <v>36885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80000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53650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80000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53650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37300</v>
      </c>
      <c r="G22" s="11">
        <f>+G23</f>
        <v>10200</v>
      </c>
      <c r="H22" s="11">
        <f>+H23</f>
        <v>10200</v>
      </c>
      <c r="I22" s="11">
        <f>+I23</f>
        <v>10200</v>
      </c>
      <c r="J22" s="11">
        <f>+J23</f>
        <v>9681</v>
      </c>
      <c r="K22" s="11">
        <f>I22-J22</f>
        <v>519</v>
      </c>
      <c r="L22" s="11">
        <f>+L23</f>
        <v>13123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37300</v>
      </c>
      <c r="G23" s="11">
        <v>10200</v>
      </c>
      <c r="H23" s="11">
        <v>10200</v>
      </c>
      <c r="I23" s="11">
        <v>10200</v>
      </c>
      <c r="J23" s="11">
        <v>9681</v>
      </c>
      <c r="K23" s="11">
        <f>I23-J23</f>
        <v>519</v>
      </c>
      <c r="L23" s="11">
        <v>13123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1543300</v>
      </c>
      <c r="G24" s="11">
        <f>+G25</f>
        <v>486400</v>
      </c>
      <c r="H24" s="11">
        <f>+H25</f>
        <v>486400</v>
      </c>
      <c r="I24" s="11">
        <f>+I25</f>
        <v>486400</v>
      </c>
      <c r="J24" s="11">
        <f>+J25</f>
        <v>478028</v>
      </c>
      <c r="K24" s="11">
        <f>I24-J24</f>
        <v>8372</v>
      </c>
      <c r="L24" s="11">
        <f>+L25</f>
        <v>398426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1543300</v>
      </c>
      <c r="G25" s="11">
        <f>G26</f>
        <v>486400</v>
      </c>
      <c r="H25" s="11">
        <f>H26</f>
        <v>486400</v>
      </c>
      <c r="I25" s="11">
        <f>I26</f>
        <v>486400</v>
      </c>
      <c r="J25" s="11">
        <f>J26</f>
        <v>478028</v>
      </c>
      <c r="K25" s="11">
        <f>I25-J25</f>
        <v>8372</v>
      </c>
      <c r="L25" s="11">
        <f>L26</f>
        <v>398426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1543300</v>
      </c>
      <c r="G26" s="11">
        <v>486400</v>
      </c>
      <c r="H26" s="11">
        <v>486400</v>
      </c>
      <c r="I26" s="11">
        <v>486400</v>
      </c>
      <c r="J26" s="11">
        <v>478028</v>
      </c>
      <c r="K26" s="11">
        <f>I26-J26</f>
        <v>8372</v>
      </c>
      <c r="L26" s="11">
        <v>398426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  <c r="L27" s="9"/>
    </row>
    <row r="28" spans="1:12" x14ac:dyDescent="0.25">
      <c r="A28" s="13" t="s">
        <v>63</v>
      </c>
      <c r="B28" s="13"/>
      <c r="C28" s="13"/>
      <c r="D28" s="13"/>
      <c r="E28" s="13" t="s">
        <v>65</v>
      </c>
      <c r="F28" s="13"/>
      <c r="G28" s="13"/>
      <c r="H28" s="13"/>
      <c r="I28" s="13" t="s">
        <v>67</v>
      </c>
      <c r="J28" s="13"/>
      <c r="K28" s="13"/>
      <c r="L28" s="13"/>
    </row>
    <row r="29" spans="1:12" x14ac:dyDescent="0.25">
      <c r="A29" s="3" t="s">
        <v>64</v>
      </c>
      <c r="B29" s="3"/>
      <c r="C29" s="3"/>
      <c r="D29" s="3"/>
      <c r="E29" s="3" t="s">
        <v>66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4">
    <mergeCell ref="K6:K10"/>
    <mergeCell ref="L6:L10"/>
    <mergeCell ref="A28:D28"/>
    <mergeCell ref="A29:D29"/>
    <mergeCell ref="E28:H28"/>
    <mergeCell ref="E29:H29"/>
    <mergeCell ref="I28:L28"/>
    <mergeCell ref="I29:L2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2025-08-27T10:13:33Z</dcterms:created>
  <dcterms:modified xsi:type="dcterms:W3CDTF">2025-08-27T10:13:37Z</dcterms:modified>
</cp:coreProperties>
</file>