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8DD10B50-68F9-4E7D-868C-29BB90E923EA}" xr6:coauthVersionLast="47" xr6:coauthVersionMax="47" xr10:uidLastSave="{00000000-0000-0000-0000-000000000000}"/>
  <bookViews>
    <workbookView xWindow="-120" yWindow="-120" windowWidth="29040" windowHeight="15720" xr2:uid="{9D527C36-6A05-4EC1-8FA3-E47CE2E87C1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G14" i="1"/>
  <c r="G13" i="1" s="1"/>
  <c r="H14" i="1"/>
  <c r="I14" i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I15" i="1"/>
  <c r="J15" i="1"/>
  <c r="J14" i="1" s="1"/>
  <c r="K15" i="1"/>
  <c r="L15" i="1"/>
  <c r="L14" i="1" s="1"/>
  <c r="L13" i="1" s="1"/>
  <c r="K16" i="1"/>
  <c r="D17" i="1"/>
  <c r="E17" i="1"/>
  <c r="F17" i="1"/>
  <c r="G17" i="1"/>
  <c r="H17" i="1"/>
  <c r="I17" i="1"/>
  <c r="I13" i="1" s="1"/>
  <c r="J17" i="1"/>
  <c r="K17" i="1"/>
  <c r="L17" i="1"/>
  <c r="K18" i="1"/>
  <c r="D19" i="1"/>
  <c r="J19" i="1"/>
  <c r="L19" i="1"/>
  <c r="D20" i="1"/>
  <c r="E20" i="1"/>
  <c r="E19" i="1" s="1"/>
  <c r="F20" i="1"/>
  <c r="F19" i="1" s="1"/>
  <c r="G20" i="1"/>
  <c r="G19" i="1" s="1"/>
  <c r="H20" i="1"/>
  <c r="H19" i="1" s="1"/>
  <c r="I20" i="1"/>
  <c r="I19" i="1" s="1"/>
  <c r="K19" i="1" s="1"/>
  <c r="J20" i="1"/>
  <c r="L20" i="1"/>
  <c r="K21" i="1"/>
  <c r="F23" i="1"/>
  <c r="F22" i="1" s="1"/>
  <c r="G23" i="1"/>
  <c r="D24" i="1"/>
  <c r="D23" i="1" s="1"/>
  <c r="E24" i="1"/>
  <c r="E23" i="1" s="1"/>
  <c r="F24" i="1"/>
  <c r="G24" i="1"/>
  <c r="H24" i="1"/>
  <c r="I24" i="1"/>
  <c r="I23" i="1" s="1"/>
  <c r="J24" i="1"/>
  <c r="J23" i="1" s="1"/>
  <c r="K24" i="1"/>
  <c r="L24" i="1"/>
  <c r="L23" i="1" s="1"/>
  <c r="K25" i="1"/>
  <c r="D26" i="1"/>
  <c r="E26" i="1"/>
  <c r="F26" i="1"/>
  <c r="G26" i="1"/>
  <c r="H26" i="1"/>
  <c r="H23" i="1" s="1"/>
  <c r="I26" i="1"/>
  <c r="J26" i="1"/>
  <c r="K26" i="1"/>
  <c r="L26" i="1"/>
  <c r="K27" i="1"/>
  <c r="K28" i="1"/>
  <c r="H29" i="1"/>
  <c r="I29" i="1"/>
  <c r="K29" i="1" s="1"/>
  <c r="J29" i="1"/>
  <c r="D30" i="1"/>
  <c r="D29" i="1" s="1"/>
  <c r="E30" i="1"/>
  <c r="E29" i="1" s="1"/>
  <c r="F30" i="1"/>
  <c r="F29" i="1" s="1"/>
  <c r="G30" i="1"/>
  <c r="G29" i="1" s="1"/>
  <c r="G22" i="1" s="1"/>
  <c r="H30" i="1"/>
  <c r="I30" i="1"/>
  <c r="J30" i="1"/>
  <c r="K30" i="1"/>
  <c r="L30" i="1"/>
  <c r="L29" i="1" s="1"/>
  <c r="K31" i="1"/>
  <c r="E32" i="1"/>
  <c r="D33" i="1"/>
  <c r="D32" i="1" s="1"/>
  <c r="E33" i="1"/>
  <c r="F33" i="1"/>
  <c r="G33" i="1"/>
  <c r="H33" i="1"/>
  <c r="H32" i="1" s="1"/>
  <c r="I33" i="1"/>
  <c r="I32" i="1" s="1"/>
  <c r="K32" i="1" s="1"/>
  <c r="J33" i="1"/>
  <c r="J32" i="1" s="1"/>
  <c r="K33" i="1"/>
  <c r="L33" i="1"/>
  <c r="L32" i="1" s="1"/>
  <c r="K34" i="1"/>
  <c r="K35" i="1"/>
  <c r="D36" i="1"/>
  <c r="E36" i="1"/>
  <c r="F36" i="1"/>
  <c r="F32" i="1" s="1"/>
  <c r="G36" i="1"/>
  <c r="G32" i="1" s="1"/>
  <c r="H36" i="1"/>
  <c r="I36" i="1"/>
  <c r="K36" i="1" s="1"/>
  <c r="J36" i="1"/>
  <c r="L36" i="1"/>
  <c r="K37" i="1"/>
  <c r="G38" i="1"/>
  <c r="D39" i="1"/>
  <c r="D38" i="1" s="1"/>
  <c r="E39" i="1"/>
  <c r="E38" i="1" s="1"/>
  <c r="F39" i="1"/>
  <c r="F38" i="1" s="1"/>
  <c r="G39" i="1"/>
  <c r="H39" i="1"/>
  <c r="I39" i="1"/>
  <c r="J39" i="1"/>
  <c r="J38" i="1" s="1"/>
  <c r="K39" i="1"/>
  <c r="L39" i="1"/>
  <c r="L38" i="1" s="1"/>
  <c r="K40" i="1"/>
  <c r="K41" i="1"/>
  <c r="D42" i="1"/>
  <c r="E42" i="1"/>
  <c r="F42" i="1"/>
  <c r="G42" i="1"/>
  <c r="H42" i="1"/>
  <c r="H38" i="1" s="1"/>
  <c r="I42" i="1"/>
  <c r="I38" i="1" s="1"/>
  <c r="J42" i="1"/>
  <c r="K42" i="1"/>
  <c r="L42" i="1"/>
  <c r="K43" i="1"/>
  <c r="D44" i="1"/>
  <c r="E44" i="1"/>
  <c r="F44" i="1"/>
  <c r="G44" i="1"/>
  <c r="H44" i="1"/>
  <c r="I44" i="1"/>
  <c r="K44" i="1" s="1"/>
  <c r="J44" i="1"/>
  <c r="L44" i="1"/>
  <c r="K45" i="1"/>
  <c r="F47" i="1"/>
  <c r="F46" i="1" s="1"/>
  <c r="G47" i="1"/>
  <c r="H47" i="1"/>
  <c r="D48" i="1"/>
  <c r="D47" i="1" s="1"/>
  <c r="E48" i="1"/>
  <c r="E47" i="1" s="1"/>
  <c r="F48" i="1"/>
  <c r="G48" i="1"/>
  <c r="H48" i="1"/>
  <c r="I48" i="1"/>
  <c r="I47" i="1" s="1"/>
  <c r="J48" i="1"/>
  <c r="J47" i="1" s="1"/>
  <c r="J46" i="1" s="1"/>
  <c r="K48" i="1"/>
  <c r="L48" i="1"/>
  <c r="L47" i="1" s="1"/>
  <c r="K49" i="1"/>
  <c r="K50" i="1"/>
  <c r="K51" i="1"/>
  <c r="I52" i="1"/>
  <c r="K52" i="1" s="1"/>
  <c r="J52" i="1"/>
  <c r="D53" i="1"/>
  <c r="D52" i="1" s="1"/>
  <c r="E53" i="1"/>
  <c r="E52" i="1" s="1"/>
  <c r="F53" i="1"/>
  <c r="F52" i="1" s="1"/>
  <c r="G53" i="1"/>
  <c r="G52" i="1" s="1"/>
  <c r="G46" i="1" s="1"/>
  <c r="H53" i="1"/>
  <c r="H52" i="1" s="1"/>
  <c r="H46" i="1" s="1"/>
  <c r="I53" i="1"/>
  <c r="K53" i="1" s="1"/>
  <c r="J53" i="1"/>
  <c r="L53" i="1"/>
  <c r="L52" i="1" s="1"/>
  <c r="K54" i="1"/>
  <c r="K55" i="1"/>
  <c r="E56" i="1"/>
  <c r="F56" i="1"/>
  <c r="D57" i="1"/>
  <c r="D56" i="1" s="1"/>
  <c r="E57" i="1"/>
  <c r="F57" i="1"/>
  <c r="L57" i="1"/>
  <c r="L56" i="1" s="1"/>
  <c r="D58" i="1"/>
  <c r="E58" i="1"/>
  <c r="F58" i="1"/>
  <c r="G58" i="1"/>
  <c r="G57" i="1" s="1"/>
  <c r="G56" i="1" s="1"/>
  <c r="H58" i="1"/>
  <c r="H57" i="1" s="1"/>
  <c r="H56" i="1" s="1"/>
  <c r="I58" i="1"/>
  <c r="I57" i="1" s="1"/>
  <c r="J58" i="1"/>
  <c r="J57" i="1" s="1"/>
  <c r="J56" i="1" s="1"/>
  <c r="K58" i="1"/>
  <c r="L58" i="1"/>
  <c r="K59" i="1"/>
  <c r="K60" i="1"/>
  <c r="K61" i="1"/>
  <c r="K62" i="1"/>
  <c r="K63" i="1"/>
  <c r="J22" i="1" l="1"/>
  <c r="K23" i="1"/>
  <c r="I22" i="1"/>
  <c r="K22" i="1" s="1"/>
  <c r="K13" i="1"/>
  <c r="K14" i="1"/>
  <c r="J13" i="1"/>
  <c r="G12" i="1"/>
  <c r="E46" i="1"/>
  <c r="H12" i="1"/>
  <c r="L46" i="1"/>
  <c r="L12" i="1" s="1"/>
  <c r="D46" i="1"/>
  <c r="D12" i="1" s="1"/>
  <c r="E22" i="1"/>
  <c r="E12" i="1" s="1"/>
  <c r="I46" i="1"/>
  <c r="K46" i="1" s="1"/>
  <c r="K47" i="1"/>
  <c r="H22" i="1"/>
  <c r="I56" i="1"/>
  <c r="K56" i="1" s="1"/>
  <c r="K57" i="1"/>
  <c r="K38" i="1"/>
  <c r="L22" i="1"/>
  <c r="D22" i="1"/>
  <c r="F12" i="1"/>
  <c r="K20" i="1"/>
  <c r="J12" i="1" l="1"/>
  <c r="I12" i="1"/>
  <c r="K12" i="1" s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<sst xmlns="http://schemas.openxmlformats.org/spreadsheetml/2006/main" count="181" uniqueCount="179">
  <si>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</si>
  <si>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</si>
  <si>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</si>
  <si>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1,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</si>
  <si>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</si>
  <si>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</si>
  <si>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</si>
  <si>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</si>
  <si>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</si>
  <si>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</si>
  <si>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</si>
  <si>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</si>
  <si>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</si>
  <si>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</si>
  <si>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</si>
  <si>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</si>
  <si>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</si>
  <si>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</si>
  <si>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</si>
  <si>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</si>
  <si>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</si>
  <si>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</si>
  <si>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</si>
  <si>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</si>
  <si>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</si>
  <si>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</si>
  <si>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</si>
  <si>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</si>
  <si>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</si>
  <si>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</si>
  <si>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</si>
  <si>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</si>
  <si>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</si>
  <si>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</si>
  <si>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</si>
  <si>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</si>
  <si>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</si>
  <si>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</si>
  <si>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</si>
  <si>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</si>
  <si>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</si>
  <si>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</si>
  <si>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</si>
  <si>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</si>
  <si>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</si>
  <si>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</si>
  <si>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</si>
  <si>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</si>
  <si>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</si>
  <si>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</si>
  <si>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</si>
  <si>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</si>
  <si>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</si>
  <si>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</si>
  <si>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</si>
  <si>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</si>
  <si>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</si>
  <si>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</si>
  <si>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</si>
  <si>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</si>
  <si>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</si>
  <si>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</si>
  <si>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</si>
  <si>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</si>
  <si>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</si>
  <si>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</si>
  <si>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</si>
  <si>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</si>
  <si>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</si>
  <si>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</si>
  <si>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</si>
  <si>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</si>
  <si>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</si>
  <si>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</si>
  <si>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</si>
  <si>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</si>
  <si>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</si>
  <si>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</si>
  <si>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</si>
  <si>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</si>
  <si>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</si>
  <si>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</si>
  <si>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</si>
  <si>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</si>
  <si>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</si>
  <si>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</si>
  <si>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</si>
  <si>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</si>
  <si>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</si>
  <si>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</si>
  <si>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</si>
  <si>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</si>
  <si>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</si>
  <si>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</si>
  <si>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</si>
  <si>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</si>
  <si>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</si>
  <si>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</si>
  <si>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</si>
  <si>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</si>
  <si>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</si>
  <si>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</si>
  <si>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</si>
  <si>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</si>
  <si>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</si>
  <si>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</si>
  <si>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</si>
  <si>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</si>
  <si>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</si>
  <si>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</si>
  <si>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</si>
  <si>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</si>
  <si>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</si>
  <si>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</si>
  <si>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</si>
  <si>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</si>
  <si>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</si>
  <si>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</si>
  <si>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</si>
  <si>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</si>
  <si>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</si>
  <si>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</si>
  <si>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</si>
  <si>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</si>
  <si>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</si>
  <si>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</si>
  <si>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</si>
  <si>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</si>
  <si>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</si>
  <si>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</si>
  <si>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</si>
  <si>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</si>
  <si>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</si>
  <si>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</si>
  <si>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</si>
  <si>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</si>
  <si>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</si>
  <si>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</si>
  <si>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</si>
  <si>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</si>
  <si>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</si>
  <si>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</si>
  <si>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</si>
  <si>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</si>
  <si>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100</t>
  </si>
  <si>
    <t>Salubritate</t>
  </si>
  <si>
    <t>74.02.05.01</t>
  </si>
  <si>
    <t>101</t>
  </si>
  <si>
    <t>Colectarea, tratarea si distrugerea deseurilor</t>
  </si>
  <si>
    <t>74.02.05.02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</si>
  <si>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</si>
  <si>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</si>
  <si>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</si>
  <si>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</si>
  <si>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</si>
  <si>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</si>
  <si>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</si>
  <si>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</si>
  <si>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</si>
  <si>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</si>
  <si>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</si>
  <si>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</si>
  <si>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125</t>
  </si>
  <si>
    <t xml:space="preserve">Strazi </t>
  </si>
  <si>
    <t>84.02.03.03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</si>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</sst>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E4A7-94B5-4895-BAF6-D6190257F07E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D13+D19+D22+D46+D56</f>
        <v>11933400</v>
      </c>
      <c r="E12" s="11">
        <f>E13+E19+E22+E46+E56</f>
        <v>11933400</v>
      </c>
      <c r="F12" s="11">
        <f>F13+F19+F22+F46+F56</f>
        <v>21361500</v>
      </c>
      <c r="G12" s="11">
        <f>G13+G19+G22+G46+G56</f>
        <v>2672700</v>
      </c>
      <c r="H12" s="11">
        <f>H13+H19+H22+H46+H56</f>
        <v>2670282</v>
      </c>
      <c r="I12" s="11">
        <f>I13+I19+I22+I46+I56</f>
        <v>2670282</v>
      </c>
      <c r="J12" s="11">
        <f>J13+J19+J22+J46+J56</f>
        <v>1436307</v>
      </c>
      <c r="K12" s="11">
        <f>I12-J12</f>
        <v>1233975</v>
      </c>
      <c r="L12" s="11">
        <f>L13+L19+L22+L46+L56</f>
        <v>1686417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9600</v>
      </c>
      <c r="E13" s="11">
        <f>E14+E17</f>
        <v>9600</v>
      </c>
      <c r="F13" s="11">
        <f>F14+F17</f>
        <v>2710400</v>
      </c>
      <c r="G13" s="11">
        <f>G14+G17</f>
        <v>428800</v>
      </c>
      <c r="H13" s="11">
        <f>H14+H17</f>
        <v>428800</v>
      </c>
      <c r="I13" s="11">
        <f>I14+I17</f>
        <v>428800</v>
      </c>
      <c r="J13" s="11">
        <f>J14+J17</f>
        <v>327797</v>
      </c>
      <c r="K13" s="11">
        <f>I13-J13</f>
        <v>101003</v>
      </c>
      <c r="L13" s="11">
        <f>L14+L17</f>
        <v>410881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9600</v>
      </c>
      <c r="E14" s="11">
        <f>E15</f>
        <v>9600</v>
      </c>
      <c r="F14" s="11">
        <f>F15</f>
        <v>2239400</v>
      </c>
      <c r="G14" s="11">
        <f>G15</f>
        <v>428800</v>
      </c>
      <c r="H14" s="11">
        <f>H15</f>
        <v>428800</v>
      </c>
      <c r="I14" s="11">
        <f>I15</f>
        <v>428800</v>
      </c>
      <c r="J14" s="11">
        <f>J15</f>
        <v>327797</v>
      </c>
      <c r="K14" s="11">
        <f>I14-J14</f>
        <v>101003</v>
      </c>
      <c r="L14" s="11">
        <f>L15</f>
        <v>410881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9600</v>
      </c>
      <c r="E15" s="11">
        <f>E16</f>
        <v>9600</v>
      </c>
      <c r="F15" s="11">
        <f>F16</f>
        <v>2239400</v>
      </c>
      <c r="G15" s="11">
        <f>G16</f>
        <v>428800</v>
      </c>
      <c r="H15" s="11">
        <f>H16</f>
        <v>428800</v>
      </c>
      <c r="I15" s="11">
        <f>I16</f>
        <v>428800</v>
      </c>
      <c r="J15" s="11">
        <f>J16</f>
        <v>327797</v>
      </c>
      <c r="K15" s="11">
        <f>I15-J15</f>
        <v>101003</v>
      </c>
      <c r="L15" s="11">
        <f>L16</f>
        <v>410881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9600</v>
      </c>
      <c r="E16" s="11">
        <v>9600</v>
      </c>
      <c r="F16" s="11">
        <v>2239400</v>
      </c>
      <c r="G16" s="11">
        <v>428800</v>
      </c>
      <c r="H16" s="11">
        <v>428800</v>
      </c>
      <c r="I16" s="11">
        <v>428800</v>
      </c>
      <c r="J16" s="11">
        <v>327797</v>
      </c>
      <c r="K16" s="11">
        <f>I16-J16</f>
        <v>101003</v>
      </c>
      <c r="L16" s="11">
        <v>410881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471000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471000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130400</v>
      </c>
      <c r="G19" s="11">
        <f>+G20</f>
        <v>25200</v>
      </c>
      <c r="H19" s="11">
        <f>+H20</f>
        <v>25200</v>
      </c>
      <c r="I19" s="11">
        <f>+I20</f>
        <v>25200</v>
      </c>
      <c r="J19" s="11">
        <f>+J20</f>
        <v>22851</v>
      </c>
      <c r="K19" s="11">
        <f>I19-J19</f>
        <v>2349</v>
      </c>
      <c r="L19" s="11">
        <f>+L20</f>
        <v>22851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130400</v>
      </c>
      <c r="G20" s="11">
        <f>+G21</f>
        <v>25200</v>
      </c>
      <c r="H20" s="11">
        <f>+H21</f>
        <v>25200</v>
      </c>
      <c r="I20" s="11">
        <f>+I21</f>
        <v>25200</v>
      </c>
      <c r="J20" s="11">
        <f>+J21</f>
        <v>22851</v>
      </c>
      <c r="K20" s="11">
        <f>I20-J20</f>
        <v>2349</v>
      </c>
      <c r="L20" s="11">
        <f>+L21</f>
        <v>22851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130400</v>
      </c>
      <c r="G21" s="11">
        <v>25200</v>
      </c>
      <c r="H21" s="11">
        <v>25200</v>
      </c>
      <c r="I21" s="11">
        <v>25200</v>
      </c>
      <c r="J21" s="11">
        <v>22851</v>
      </c>
      <c r="K21" s="11">
        <f>I21-J21</f>
        <v>2349</v>
      </c>
      <c r="L21" s="11">
        <v>22851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D23+D29+D32+D38</f>
        <v>1697700</v>
      </c>
      <c r="E22" s="11">
        <f>E23+E29+E32+E38</f>
        <v>1697700</v>
      </c>
      <c r="F22" s="11">
        <f>F23+F29+F32+F38</f>
        <v>7011400</v>
      </c>
      <c r="G22" s="11">
        <f>G23+G29+G32+G38</f>
        <v>1268900</v>
      </c>
      <c r="H22" s="11">
        <f>H23+H29+H32+H38</f>
        <v>1266403</v>
      </c>
      <c r="I22" s="11">
        <f>I23+I29+I32+I38</f>
        <v>1266403</v>
      </c>
      <c r="J22" s="11">
        <f>J23+J29+J32+J38</f>
        <v>1055725</v>
      </c>
      <c r="K22" s="11">
        <f>I22-J22</f>
        <v>210678</v>
      </c>
      <c r="L22" s="11">
        <f>L23+L29+L32+L38</f>
        <v>1149203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D24+D26+D28</f>
        <v>1697700</v>
      </c>
      <c r="E23" s="11">
        <f>E24+E26+E28</f>
        <v>1697700</v>
      </c>
      <c r="F23" s="11">
        <f>F24+F26+F28</f>
        <v>2041600</v>
      </c>
      <c r="G23" s="11">
        <f>G24+G26+G28</f>
        <v>86400</v>
      </c>
      <c r="H23" s="11">
        <f>H24+H26+H28</f>
        <v>81239</v>
      </c>
      <c r="I23" s="11">
        <f>I24+I26+I28</f>
        <v>81239</v>
      </c>
      <c r="J23" s="11">
        <f>J24+J26+J28</f>
        <v>15405</v>
      </c>
      <c r="K23" s="11">
        <f>I23-J23</f>
        <v>65834</v>
      </c>
      <c r="L23" s="11">
        <f>L24+L26+L28</f>
        <v>25887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24005</v>
      </c>
      <c r="G24" s="11">
        <f>G25</f>
        <v>4005</v>
      </c>
      <c r="H24" s="11">
        <f>H25</f>
        <v>4005</v>
      </c>
      <c r="I24" s="11">
        <f>I25</f>
        <v>4005</v>
      </c>
      <c r="J24" s="11">
        <f>J25</f>
        <v>0</v>
      </c>
      <c r="K24" s="11">
        <f>I24-J24</f>
        <v>4005</v>
      </c>
      <c r="L24" s="11">
        <f>L25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24005</v>
      </c>
      <c r="G25" s="11">
        <v>4005</v>
      </c>
      <c r="H25" s="11">
        <v>4005</v>
      </c>
      <c r="I25" s="11">
        <v>4005</v>
      </c>
      <c r="J25" s="11">
        <v>0</v>
      </c>
      <c r="K25" s="11">
        <f>I25-J25</f>
        <v>4005</v>
      </c>
      <c r="L25" s="11">
        <v>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1697700</v>
      </c>
      <c r="E26" s="11">
        <f>E27</f>
        <v>1697700</v>
      </c>
      <c r="F26" s="11">
        <f>F27</f>
        <v>2015600</v>
      </c>
      <c r="G26" s="11">
        <f>G27</f>
        <v>80400</v>
      </c>
      <c r="H26" s="11">
        <f>H27</f>
        <v>75239</v>
      </c>
      <c r="I26" s="11">
        <f>I27</f>
        <v>75239</v>
      </c>
      <c r="J26" s="11">
        <f>J27</f>
        <v>13410</v>
      </c>
      <c r="K26" s="11">
        <f>I26-J26</f>
        <v>61829</v>
      </c>
      <c r="L26" s="11">
        <f>L27</f>
        <v>23892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1697700</v>
      </c>
      <c r="E27" s="11">
        <v>1697700</v>
      </c>
      <c r="F27" s="11">
        <v>2015600</v>
      </c>
      <c r="G27" s="11">
        <v>80400</v>
      </c>
      <c r="H27" s="11">
        <v>75239</v>
      </c>
      <c r="I27" s="11">
        <v>75239</v>
      </c>
      <c r="J27" s="11">
        <v>13410</v>
      </c>
      <c r="K27" s="11">
        <f>I27-J27</f>
        <v>61829</v>
      </c>
      <c r="L27" s="11">
        <v>23892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1995</v>
      </c>
      <c r="G28" s="11">
        <v>1995</v>
      </c>
      <c r="H28" s="11">
        <v>1995</v>
      </c>
      <c r="I28" s="11">
        <v>1995</v>
      </c>
      <c r="J28" s="11">
        <v>1995</v>
      </c>
      <c r="K28" s="11">
        <f>I28-J28</f>
        <v>0</v>
      </c>
      <c r="L28" s="11">
        <v>1995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124100</v>
      </c>
      <c r="G29" s="11">
        <f>+G30</f>
        <v>25800</v>
      </c>
      <c r="H29" s="11">
        <f>+H30</f>
        <v>25800</v>
      </c>
      <c r="I29" s="11">
        <f>+I30</f>
        <v>25800</v>
      </c>
      <c r="J29" s="11">
        <f>+J30</f>
        <v>23985</v>
      </c>
      <c r="K29" s="11">
        <f>I29-J29</f>
        <v>1815</v>
      </c>
      <c r="L29" s="11">
        <f>+L30</f>
        <v>22563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124100</v>
      </c>
      <c r="G30" s="11">
        <f>G31</f>
        <v>25800</v>
      </c>
      <c r="H30" s="11">
        <f>H31</f>
        <v>25800</v>
      </c>
      <c r="I30" s="11">
        <f>I31</f>
        <v>25800</v>
      </c>
      <c r="J30" s="11">
        <f>J31</f>
        <v>23985</v>
      </c>
      <c r="K30" s="11">
        <f>I30-J30</f>
        <v>1815</v>
      </c>
      <c r="L30" s="11">
        <f>L31</f>
        <v>22563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124100</v>
      </c>
      <c r="G31" s="11">
        <v>25800</v>
      </c>
      <c r="H31" s="11">
        <v>25800</v>
      </c>
      <c r="I31" s="11">
        <v>25800</v>
      </c>
      <c r="J31" s="11">
        <v>23985</v>
      </c>
      <c r="K31" s="11">
        <f>I31-J31</f>
        <v>1815</v>
      </c>
      <c r="L31" s="11">
        <v>22563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D33+D36</f>
        <v>0</v>
      </c>
      <c r="E32" s="11">
        <f>E33+E36</f>
        <v>0</v>
      </c>
      <c r="F32" s="11">
        <f>F33+F36</f>
        <v>122100</v>
      </c>
      <c r="G32" s="11">
        <f>G33+G36</f>
        <v>17600</v>
      </c>
      <c r="H32" s="11">
        <f>H33+H36</f>
        <v>17600</v>
      </c>
      <c r="I32" s="11">
        <f>I33+I36</f>
        <v>17600</v>
      </c>
      <c r="J32" s="11">
        <f>J33+J36</f>
        <v>15842</v>
      </c>
      <c r="K32" s="11">
        <f>I32-J32</f>
        <v>1758</v>
      </c>
      <c r="L32" s="11">
        <f>L33+L36</f>
        <v>16889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D34+D35</f>
        <v>0</v>
      </c>
      <c r="E33" s="11">
        <f>E34+E35</f>
        <v>0</v>
      </c>
      <c r="F33" s="11">
        <f>F34+F35</f>
        <v>122100</v>
      </c>
      <c r="G33" s="11">
        <f>G34+G35</f>
        <v>17600</v>
      </c>
      <c r="H33" s="11">
        <f>H34+H35</f>
        <v>17600</v>
      </c>
      <c r="I33" s="11">
        <f>I34+I35</f>
        <v>17600</v>
      </c>
      <c r="J33" s="11">
        <f>J34+J35</f>
        <v>15842</v>
      </c>
      <c r="K33" s="11">
        <f>I33-J33</f>
        <v>1758</v>
      </c>
      <c r="L33" s="11">
        <f>L34+L35</f>
        <v>16106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72100</v>
      </c>
      <c r="G34" s="11">
        <v>17600</v>
      </c>
      <c r="H34" s="11">
        <v>17600</v>
      </c>
      <c r="I34" s="11">
        <v>17600</v>
      </c>
      <c r="J34" s="11">
        <v>15842</v>
      </c>
      <c r="K34" s="11">
        <f>I34-J34</f>
        <v>1758</v>
      </c>
      <c r="L34" s="11">
        <v>16106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50000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783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783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+D39+D41+D42+D44</f>
        <v>0</v>
      </c>
      <c r="E38" s="11">
        <f>+E39+E41+E42+E44</f>
        <v>0</v>
      </c>
      <c r="F38" s="11">
        <f>+F39+F41+F42+F44</f>
        <v>4723600</v>
      </c>
      <c r="G38" s="11">
        <f>+G39+G41+G42+G44</f>
        <v>1139100</v>
      </c>
      <c r="H38" s="11">
        <f>+H39+H41+H42+H44</f>
        <v>1141764</v>
      </c>
      <c r="I38" s="11">
        <f>+I39+I41+I42+I44</f>
        <v>1141764</v>
      </c>
      <c r="J38" s="11">
        <f>+J39+J41+J42+J44</f>
        <v>1000493</v>
      </c>
      <c r="K38" s="11">
        <f>I38-J38</f>
        <v>141271</v>
      </c>
      <c r="L38" s="11">
        <f>+L39+L41+L42+L44</f>
        <v>1083864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4338800</v>
      </c>
      <c r="G39" s="11">
        <f>G40</f>
        <v>1111200</v>
      </c>
      <c r="H39" s="11">
        <f>H40</f>
        <v>1113844</v>
      </c>
      <c r="I39" s="11">
        <f>I40</f>
        <v>1113844</v>
      </c>
      <c r="J39" s="11">
        <f>J40</f>
        <v>984965</v>
      </c>
      <c r="K39" s="11">
        <f>I39-J39</f>
        <v>128879</v>
      </c>
      <c r="L39" s="11">
        <f>L40</f>
        <v>1067476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4338800</v>
      </c>
      <c r="G40" s="11">
        <v>1111200</v>
      </c>
      <c r="H40" s="11">
        <v>1113844</v>
      </c>
      <c r="I40" s="11">
        <v>1113844</v>
      </c>
      <c r="J40" s="11">
        <v>984965</v>
      </c>
      <c r="K40" s="11">
        <f>I40-J40</f>
        <v>128879</v>
      </c>
      <c r="L40" s="11">
        <v>1067476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5000</v>
      </c>
      <c r="G41" s="11">
        <v>1000</v>
      </c>
      <c r="H41" s="11">
        <v>1000</v>
      </c>
      <c r="I41" s="11">
        <v>1000</v>
      </c>
      <c r="J41" s="11">
        <v>0</v>
      </c>
      <c r="K41" s="11">
        <f>I41-J41</f>
        <v>1000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367800</v>
      </c>
      <c r="G42" s="11">
        <f>G43</f>
        <v>24900</v>
      </c>
      <c r="H42" s="11">
        <f>H43</f>
        <v>24920</v>
      </c>
      <c r="I42" s="11">
        <f>I43</f>
        <v>24920</v>
      </c>
      <c r="J42" s="11">
        <f>J43</f>
        <v>15528</v>
      </c>
      <c r="K42" s="11">
        <f>I42-J42</f>
        <v>9392</v>
      </c>
      <c r="L42" s="11">
        <f>L43</f>
        <v>15888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367800</v>
      </c>
      <c r="G43" s="11">
        <v>24900</v>
      </c>
      <c r="H43" s="11">
        <v>24920</v>
      </c>
      <c r="I43" s="11">
        <v>24920</v>
      </c>
      <c r="J43" s="11">
        <v>15528</v>
      </c>
      <c r="K43" s="11">
        <f>I43-J43</f>
        <v>9392</v>
      </c>
      <c r="L43" s="11">
        <v>15888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12000</v>
      </c>
      <c r="G44" s="11">
        <f>G45</f>
        <v>2000</v>
      </c>
      <c r="H44" s="11">
        <f>H45</f>
        <v>2000</v>
      </c>
      <c r="I44" s="11">
        <f>I45</f>
        <v>2000</v>
      </c>
      <c r="J44" s="11">
        <f>J45</f>
        <v>0</v>
      </c>
      <c r="K44" s="11">
        <f>I44-J44</f>
        <v>2000</v>
      </c>
      <c r="L44" s="11">
        <f>L45</f>
        <v>500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12000</v>
      </c>
      <c r="G45" s="11">
        <v>2000</v>
      </c>
      <c r="H45" s="11">
        <v>2000</v>
      </c>
      <c r="I45" s="11">
        <v>2000</v>
      </c>
      <c r="J45" s="11">
        <v>0</v>
      </c>
      <c r="K45" s="11">
        <f>I45-J45</f>
        <v>2000</v>
      </c>
      <c r="L45" s="11">
        <v>500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D47+D52</f>
        <v>345200</v>
      </c>
      <c r="E46" s="11">
        <f>E47+E52</f>
        <v>345200</v>
      </c>
      <c r="F46" s="11">
        <f>F47+F52</f>
        <v>951900</v>
      </c>
      <c r="G46" s="11">
        <f>G47+G52</f>
        <v>52800</v>
      </c>
      <c r="H46" s="11">
        <f>H47+H52</f>
        <v>52879</v>
      </c>
      <c r="I46" s="11">
        <f>I47+I52</f>
        <v>52879</v>
      </c>
      <c r="J46" s="11">
        <f>J47+J52</f>
        <v>28626</v>
      </c>
      <c r="K46" s="11">
        <f>I46-J46</f>
        <v>24253</v>
      </c>
      <c r="L46" s="11">
        <f>L47+L52</f>
        <v>101321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+D48+D50+D51</f>
        <v>345200</v>
      </c>
      <c r="E47" s="11">
        <f>+E48+E50+E51</f>
        <v>345200</v>
      </c>
      <c r="F47" s="11">
        <f>+F48+F50+F51</f>
        <v>893700</v>
      </c>
      <c r="G47" s="11">
        <f>+G48+G50+G51</f>
        <v>47000</v>
      </c>
      <c r="H47" s="11">
        <f>+H48+H50+H51</f>
        <v>47079</v>
      </c>
      <c r="I47" s="11">
        <f>+I48+I50+I51</f>
        <v>47079</v>
      </c>
      <c r="J47" s="11">
        <f>+J48+J50+J51</f>
        <v>28603</v>
      </c>
      <c r="K47" s="11">
        <f>I47-J47</f>
        <v>18476</v>
      </c>
      <c r="L47" s="11">
        <f>+L48+L50+L51</f>
        <v>73490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296300</v>
      </c>
      <c r="E48" s="11">
        <f>E49</f>
        <v>296300</v>
      </c>
      <c r="F48" s="11">
        <f>F49</f>
        <v>326800</v>
      </c>
      <c r="G48" s="11">
        <f>G49</f>
        <v>7000</v>
      </c>
      <c r="H48" s="11">
        <f>H49</f>
        <v>7000</v>
      </c>
      <c r="I48" s="11">
        <f>I49</f>
        <v>7000</v>
      </c>
      <c r="J48" s="11">
        <f>J49</f>
        <v>5703</v>
      </c>
      <c r="K48" s="11">
        <f>I48-J48</f>
        <v>1297</v>
      </c>
      <c r="L48" s="11">
        <f>L49</f>
        <v>40497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296300</v>
      </c>
      <c r="E49" s="11">
        <v>296300</v>
      </c>
      <c r="F49" s="11">
        <v>326800</v>
      </c>
      <c r="G49" s="11">
        <v>7000</v>
      </c>
      <c r="H49" s="11">
        <v>7000</v>
      </c>
      <c r="I49" s="11">
        <v>7000</v>
      </c>
      <c r="J49" s="11">
        <v>5703</v>
      </c>
      <c r="K49" s="11">
        <f>I49-J49</f>
        <v>1297</v>
      </c>
      <c r="L49" s="11">
        <v>40497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43100</v>
      </c>
      <c r="E50" s="11">
        <v>43100</v>
      </c>
      <c r="F50" s="11">
        <v>147800</v>
      </c>
      <c r="G50" s="11">
        <v>24900</v>
      </c>
      <c r="H50" s="11">
        <v>24900</v>
      </c>
      <c r="I50" s="11">
        <v>24900</v>
      </c>
      <c r="J50" s="11">
        <v>23021</v>
      </c>
      <c r="K50" s="11">
        <f>I50-J50</f>
        <v>1879</v>
      </c>
      <c r="L50" s="11">
        <v>23513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v>5800</v>
      </c>
      <c r="E51" s="11">
        <v>5800</v>
      </c>
      <c r="F51" s="11">
        <v>419100</v>
      </c>
      <c r="G51" s="11">
        <v>15100</v>
      </c>
      <c r="H51" s="11">
        <v>15179</v>
      </c>
      <c r="I51" s="11">
        <v>15179</v>
      </c>
      <c r="J51" s="11">
        <v>-121</v>
      </c>
      <c r="K51" s="11">
        <f>I51-J51</f>
        <v>15300</v>
      </c>
      <c r="L51" s="11">
        <v>9480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58200</v>
      </c>
      <c r="G52" s="11">
        <f>+G53</f>
        <v>5800</v>
      </c>
      <c r="H52" s="11">
        <f>+H53</f>
        <v>5800</v>
      </c>
      <c r="I52" s="11">
        <f>+I53</f>
        <v>5800</v>
      </c>
      <c r="J52" s="11">
        <f>+J53</f>
        <v>23</v>
      </c>
      <c r="K52" s="11">
        <f>I52-J52</f>
        <v>5777</v>
      </c>
      <c r="L52" s="11">
        <f>+L53</f>
        <v>27831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D54+D55</f>
        <v>0</v>
      </c>
      <c r="E53" s="11">
        <f>E54+E55</f>
        <v>0</v>
      </c>
      <c r="F53" s="11">
        <f>F54+F55</f>
        <v>58200</v>
      </c>
      <c r="G53" s="11">
        <f>G54+G55</f>
        <v>5800</v>
      </c>
      <c r="H53" s="11">
        <f>H54+H55</f>
        <v>5800</v>
      </c>
      <c r="I53" s="11">
        <f>I54+I55</f>
        <v>5800</v>
      </c>
      <c r="J53" s="11">
        <f>J54+J55</f>
        <v>23</v>
      </c>
      <c r="K53" s="11">
        <f>I53-J53</f>
        <v>5777</v>
      </c>
      <c r="L53" s="11">
        <f>L54+L55</f>
        <v>27831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48200</v>
      </c>
      <c r="G54" s="11">
        <v>200</v>
      </c>
      <c r="H54" s="11">
        <v>200</v>
      </c>
      <c r="I54" s="11">
        <v>200</v>
      </c>
      <c r="J54" s="11">
        <v>23</v>
      </c>
      <c r="K54" s="11">
        <f>I54-J54</f>
        <v>177</v>
      </c>
      <c r="L54" s="11">
        <v>27831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10000</v>
      </c>
      <c r="G55" s="11">
        <v>5600</v>
      </c>
      <c r="H55" s="11">
        <v>5600</v>
      </c>
      <c r="I55" s="11">
        <v>5600</v>
      </c>
      <c r="J55" s="11">
        <v>0</v>
      </c>
      <c r="K55" s="11">
        <f>I55-J55</f>
        <v>5600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9880900</v>
      </c>
      <c r="E56" s="11">
        <f>+E57</f>
        <v>9880900</v>
      </c>
      <c r="F56" s="11">
        <f>+F57</f>
        <v>10557400</v>
      </c>
      <c r="G56" s="11">
        <f>+G57</f>
        <v>897000</v>
      </c>
      <c r="H56" s="11">
        <f>+H57</f>
        <v>897000</v>
      </c>
      <c r="I56" s="11">
        <f>+I57</f>
        <v>897000</v>
      </c>
      <c r="J56" s="11">
        <f>+J57</f>
        <v>1308</v>
      </c>
      <c r="K56" s="11">
        <f>I56-J56</f>
        <v>895692</v>
      </c>
      <c r="L56" s="11">
        <f>+L57</f>
        <v>2161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9880900</v>
      </c>
      <c r="E57" s="11">
        <f>E58</f>
        <v>9880900</v>
      </c>
      <c r="F57" s="11">
        <f>F58</f>
        <v>10557400</v>
      </c>
      <c r="G57" s="11">
        <f>G58</f>
        <v>897000</v>
      </c>
      <c r="H57" s="11">
        <f>H58</f>
        <v>897000</v>
      </c>
      <c r="I57" s="11">
        <f>I58</f>
        <v>897000</v>
      </c>
      <c r="J57" s="11">
        <f>J58</f>
        <v>1308</v>
      </c>
      <c r="K57" s="11">
        <f>I57-J57</f>
        <v>895692</v>
      </c>
      <c r="L57" s="11">
        <f>L58</f>
        <v>2161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D59+D60</f>
        <v>9880900</v>
      </c>
      <c r="E58" s="11">
        <f>E59+E60</f>
        <v>9880900</v>
      </c>
      <c r="F58" s="11">
        <f>F59+F60</f>
        <v>10557400</v>
      </c>
      <c r="G58" s="11">
        <f>G59+G60</f>
        <v>897000</v>
      </c>
      <c r="H58" s="11">
        <f>H59+H60</f>
        <v>897000</v>
      </c>
      <c r="I58" s="11">
        <f>I59+I60</f>
        <v>897000</v>
      </c>
      <c r="J58" s="11">
        <f>J59+J60</f>
        <v>1308</v>
      </c>
      <c r="K58" s="11">
        <f>I58-J58</f>
        <v>895692</v>
      </c>
      <c r="L58" s="11">
        <f>L59+L60</f>
        <v>2161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4549300</v>
      </c>
      <c r="E59" s="11">
        <v>4549300</v>
      </c>
      <c r="F59" s="11">
        <v>4804800</v>
      </c>
      <c r="G59" s="11">
        <v>897000</v>
      </c>
      <c r="H59" s="11">
        <v>897000</v>
      </c>
      <c r="I59" s="11">
        <v>897000</v>
      </c>
      <c r="J59" s="11">
        <v>1308</v>
      </c>
      <c r="K59" s="11">
        <f>I59-J59</f>
        <v>895692</v>
      </c>
      <c r="L59" s="11">
        <v>2161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5331600</v>
      </c>
      <c r="E60" s="11">
        <v>5331600</v>
      </c>
      <c r="F60" s="11">
        <v>5752600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293602</v>
      </c>
      <c r="K61" s="11">
        <f>I61-J61</f>
        <v>-293602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293602</v>
      </c>
      <c r="K62" s="11">
        <f>I62-J62</f>
        <v>-293602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293602</v>
      </c>
      <c r="K63" s="11">
        <f>I63-J63</f>
        <v>-293602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2025-08-27T10:49:06Z</dcterms:created>
  <dcterms:modified xsi:type="dcterms:W3CDTF">2025-08-27T10:49:11Z</dcterms:modified>
</cp:coreProperties>
</file>